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tablas finales" sheetId="1" r:id="rId1"/>
    <sheet name="datos" sheetId="2" r:id="rId2"/>
    <sheet name="graficos" sheetId="3" r:id="rId3"/>
    <sheet name="tablas agrupadas" sheetId="4" r:id="rId4"/>
    <sheet name="figures " sheetId="5" r:id="rId5"/>
  </sheets>
  <definedNames>
    <definedName name="_xlnm._FilterDatabase" localSheetId="1" hidden="1">'datos'!$A$1:$AO$306</definedName>
  </definedNames>
  <calcPr fullCalcOnLoad="1"/>
</workbook>
</file>

<file path=xl/sharedStrings.xml><?xml version="1.0" encoding="utf-8"?>
<sst xmlns="http://schemas.openxmlformats.org/spreadsheetml/2006/main" count="3521" uniqueCount="653">
  <si>
    <t xml:space="preserve">Nombre </t>
  </si>
  <si>
    <t>edad</t>
  </si>
  <si>
    <t>CD</t>
  </si>
  <si>
    <t>Largos</t>
  </si>
  <si>
    <t>CV</t>
  </si>
  <si>
    <t>OND</t>
  </si>
  <si>
    <t>FX</t>
  </si>
  <si>
    <t>Carie</t>
  </si>
  <si>
    <t>EnfPer</t>
  </si>
  <si>
    <t>Otro</t>
  </si>
  <si>
    <t>Caninos</t>
  </si>
  <si>
    <t>Incisivos</t>
  </si>
  <si>
    <t>Fx</t>
  </si>
  <si>
    <t>Molares</t>
  </si>
  <si>
    <t>Ga</t>
  </si>
  <si>
    <t>Ra</t>
  </si>
  <si>
    <t>Esc</t>
  </si>
  <si>
    <t>Ond</t>
  </si>
  <si>
    <t>Puntas</t>
  </si>
  <si>
    <t>ETR</t>
  </si>
  <si>
    <t>Diast</t>
  </si>
  <si>
    <t>Inf Apical</t>
  </si>
  <si>
    <t>Braq</t>
  </si>
  <si>
    <t>Prog</t>
  </si>
  <si>
    <t>Ret</t>
  </si>
  <si>
    <t>Rafael</t>
  </si>
  <si>
    <t>Tejido blando</t>
  </si>
  <si>
    <t>Ulceras</t>
  </si>
  <si>
    <t>x</t>
  </si>
  <si>
    <t>WT</t>
  </si>
  <si>
    <t>presente</t>
  </si>
  <si>
    <t>ciego</t>
  </si>
  <si>
    <t>fx</t>
  </si>
  <si>
    <t>otro</t>
  </si>
  <si>
    <t>306 406</t>
  </si>
  <si>
    <t>410 310</t>
  </si>
  <si>
    <t>Odontoplastia</t>
  </si>
  <si>
    <t>Extracciones</t>
  </si>
  <si>
    <t>wt</t>
  </si>
  <si>
    <t>Restauraciones</t>
  </si>
  <si>
    <t>Riojano</t>
  </si>
  <si>
    <t>Motivo consulta</t>
  </si>
  <si>
    <t>freno</t>
  </si>
  <si>
    <t>106 206</t>
  </si>
  <si>
    <t>Marisol</t>
  </si>
  <si>
    <t>Gen</t>
  </si>
  <si>
    <t>M</t>
  </si>
  <si>
    <t>H</t>
  </si>
  <si>
    <t>Presidiario</t>
  </si>
  <si>
    <t>Palmetazo</t>
  </si>
  <si>
    <t>Mal rato</t>
  </si>
  <si>
    <t>Risueño</t>
  </si>
  <si>
    <t>X</t>
  </si>
  <si>
    <t>Prestigio</t>
  </si>
  <si>
    <t>211 111</t>
  </si>
  <si>
    <t>Collonco</t>
  </si>
  <si>
    <t>311 411</t>
  </si>
  <si>
    <t>Engañosa</t>
  </si>
  <si>
    <t>Remanso</t>
  </si>
  <si>
    <t>Espinudo</t>
  </si>
  <si>
    <t>Meli</t>
  </si>
  <si>
    <t>BARRAS</t>
  </si>
  <si>
    <t>MANDIBULA</t>
  </si>
  <si>
    <t>Chico Daniel</t>
  </si>
  <si>
    <t>FRENO</t>
  </si>
  <si>
    <t>Anastasia</t>
  </si>
  <si>
    <t>MEJILLAS</t>
  </si>
  <si>
    <t>Pelusita</t>
  </si>
  <si>
    <t>111 211</t>
  </si>
  <si>
    <t>Don Fraile</t>
  </si>
  <si>
    <t>Engañador II</t>
  </si>
  <si>
    <t>Domingo Bueno</t>
  </si>
  <si>
    <t>Don Vitorio</t>
  </si>
  <si>
    <t>diastema</t>
  </si>
  <si>
    <t>lac/herida</t>
  </si>
  <si>
    <t>Contento</t>
  </si>
  <si>
    <t>Notario</t>
  </si>
  <si>
    <t>Bataclana</t>
  </si>
  <si>
    <t>Es Guapo</t>
  </si>
  <si>
    <t>incision canino</t>
  </si>
  <si>
    <t xml:space="preserve">Retamo </t>
  </si>
  <si>
    <t>Chaparron</t>
  </si>
  <si>
    <t>Festival</t>
  </si>
  <si>
    <t>Agosto</t>
  </si>
  <si>
    <t>Ojalito</t>
  </si>
  <si>
    <t>abrasion</t>
  </si>
  <si>
    <t>Recordado</t>
  </si>
  <si>
    <t>Don Patria</t>
  </si>
  <si>
    <t>Saliman el magnifico</t>
  </si>
  <si>
    <t>oligodontia</t>
  </si>
  <si>
    <t>Lenga</t>
  </si>
  <si>
    <t>wt / canino</t>
  </si>
  <si>
    <t>Dalia</t>
  </si>
  <si>
    <t>Pelotera</t>
  </si>
  <si>
    <t>Blanquita</t>
  </si>
  <si>
    <t>Concejal</t>
  </si>
  <si>
    <t>Apacible</t>
  </si>
  <si>
    <t>mejillas</t>
  </si>
  <si>
    <t>Guayabal</t>
  </si>
  <si>
    <t>atricion</t>
  </si>
  <si>
    <t>Recorte</t>
  </si>
  <si>
    <t>ret</t>
  </si>
  <si>
    <t>Atrasado</t>
  </si>
  <si>
    <t>Fachoso</t>
  </si>
  <si>
    <t>Encachado</t>
  </si>
  <si>
    <t>labios</t>
  </si>
  <si>
    <t>Bienvenida</t>
  </si>
  <si>
    <t>Chamantia</t>
  </si>
  <si>
    <t>El Diablo</t>
  </si>
  <si>
    <t>Chapuson</t>
  </si>
  <si>
    <t>inf apical</t>
  </si>
  <si>
    <t>Tequila</t>
  </si>
  <si>
    <t>06 y 011</t>
  </si>
  <si>
    <t>Copeteado</t>
  </si>
  <si>
    <t>Orgulloso</t>
  </si>
  <si>
    <t>Pinocho segundo</t>
  </si>
  <si>
    <t>Trigal</t>
  </si>
  <si>
    <t xml:space="preserve">Perniciosa </t>
  </si>
  <si>
    <t>wt / ret</t>
  </si>
  <si>
    <t>Relincho</t>
  </si>
  <si>
    <t>Buena Moza</t>
  </si>
  <si>
    <t>ang excesivo</t>
  </si>
  <si>
    <t>Plebeyo</t>
  </si>
  <si>
    <t>Siempre cumplidor</t>
  </si>
  <si>
    <t>El Taita</t>
  </si>
  <si>
    <t>Comando</t>
  </si>
  <si>
    <t>Candela</t>
  </si>
  <si>
    <t>Mistic Boy</t>
  </si>
  <si>
    <t>Mocita Regalona</t>
  </si>
  <si>
    <t>Demetres</t>
  </si>
  <si>
    <t>Adivina</t>
  </si>
  <si>
    <t>Cascaron</t>
  </si>
  <si>
    <t>Chinche Pituco</t>
  </si>
  <si>
    <t>Condenado</t>
  </si>
  <si>
    <t>Fianza</t>
  </si>
  <si>
    <t>Reguapo</t>
  </si>
  <si>
    <t>respetada</t>
  </si>
  <si>
    <t>Reacampado</t>
  </si>
  <si>
    <t>Revoltoso</t>
  </si>
  <si>
    <t>Preferido</t>
  </si>
  <si>
    <t>Cipriano</t>
  </si>
  <si>
    <t>Boleto</t>
  </si>
  <si>
    <t>Trago largo</t>
  </si>
  <si>
    <t>Fichero</t>
  </si>
  <si>
    <t>Esperado</t>
  </si>
  <si>
    <t>Pollo rico</t>
  </si>
  <si>
    <t>Fijao</t>
  </si>
  <si>
    <t>Retoño</t>
  </si>
  <si>
    <t>Cosechero</t>
  </si>
  <si>
    <t>Acertijo</t>
  </si>
  <si>
    <t>Fabula</t>
  </si>
  <si>
    <t>mej/paladar</t>
  </si>
  <si>
    <t>Toyita</t>
  </si>
  <si>
    <t>Arcionera</t>
  </si>
  <si>
    <t>Rebenque</t>
  </si>
  <si>
    <t>barras</t>
  </si>
  <si>
    <t>Gabela</t>
  </si>
  <si>
    <t>Campanario</t>
  </si>
  <si>
    <t>Calladita</t>
  </si>
  <si>
    <t>Quiñazo</t>
  </si>
  <si>
    <t>wt/ret</t>
  </si>
  <si>
    <t>Rotosa</t>
  </si>
  <si>
    <t>Fanfarria</t>
  </si>
  <si>
    <t>Costurero</t>
  </si>
  <si>
    <t>Costalazo</t>
  </si>
  <si>
    <t>Porcelana</t>
  </si>
  <si>
    <t>Estaca</t>
  </si>
  <si>
    <t>Campesina</t>
  </si>
  <si>
    <t>Quintino</t>
  </si>
  <si>
    <t>Calilo</t>
  </si>
  <si>
    <t>Semillero</t>
  </si>
  <si>
    <t>Moranina</t>
  </si>
  <si>
    <t>Canillera</t>
  </si>
  <si>
    <t>Barandilla</t>
  </si>
  <si>
    <t>Pepita</t>
  </si>
  <si>
    <t>Continuado</t>
  </si>
  <si>
    <t>Fatima</t>
  </si>
  <si>
    <t>inf/raiz</t>
  </si>
  <si>
    <t>411 311</t>
  </si>
  <si>
    <t>canino</t>
  </si>
  <si>
    <t>Cortesana</t>
  </si>
  <si>
    <t>Embriagado</t>
  </si>
  <si>
    <t>Puquio</t>
  </si>
  <si>
    <t>No me olvides</t>
  </si>
  <si>
    <t>Escofina</t>
  </si>
  <si>
    <t>Renata</t>
  </si>
  <si>
    <t>Banquetera</t>
  </si>
  <si>
    <t>Plegaria</t>
  </si>
  <si>
    <t>Ballenero II</t>
  </si>
  <si>
    <t>Perverso</t>
  </si>
  <si>
    <t>Perversa</t>
  </si>
  <si>
    <t>Ballica</t>
  </si>
  <si>
    <t>Sentenciado</t>
  </si>
  <si>
    <t>Demonio</t>
  </si>
  <si>
    <t>Tintolio</t>
  </si>
  <si>
    <t>Reflejo</t>
  </si>
  <si>
    <t>Cuculina</t>
  </si>
  <si>
    <t>Pretension</t>
  </si>
  <si>
    <t>Mej/pal/len</t>
  </si>
  <si>
    <t>El notable</t>
  </si>
  <si>
    <t>Tengo sed</t>
  </si>
  <si>
    <t>Raspacacho</t>
  </si>
  <si>
    <t>wt/rt</t>
  </si>
  <si>
    <t>Pehual</t>
  </si>
  <si>
    <t>Felizindo</t>
  </si>
  <si>
    <t>Ventisquero</t>
  </si>
  <si>
    <t>Emboque II</t>
  </si>
  <si>
    <t>Amistoso</t>
  </si>
  <si>
    <t>Relindo</t>
  </si>
  <si>
    <t>Caudaloso</t>
  </si>
  <si>
    <t>Rabino</t>
  </si>
  <si>
    <t>Faraon</t>
  </si>
  <si>
    <t>wt / 203</t>
  </si>
  <si>
    <t>inf 103</t>
  </si>
  <si>
    <t>Mediero</t>
  </si>
  <si>
    <t>Taparino</t>
  </si>
  <si>
    <t>infeccion</t>
  </si>
  <si>
    <t>Alcatraz</t>
  </si>
  <si>
    <t>incisivos</t>
  </si>
  <si>
    <t>Hijo esquinazo</t>
  </si>
  <si>
    <t>Perfumado</t>
  </si>
  <si>
    <t>Puchero</t>
  </si>
  <si>
    <t>Aparejo</t>
  </si>
  <si>
    <t>Don angel</t>
  </si>
  <si>
    <t>Alferez</t>
  </si>
  <si>
    <t>Pillan</t>
  </si>
  <si>
    <t>Nipeador</t>
  </si>
  <si>
    <t>Espaldarazo</t>
  </si>
  <si>
    <t>Calabaza</t>
  </si>
  <si>
    <t>Mentiroso</t>
  </si>
  <si>
    <t>Trancazo</t>
  </si>
  <si>
    <t>lengua</t>
  </si>
  <si>
    <t>Joyita</t>
  </si>
  <si>
    <t>Chamico</t>
  </si>
  <si>
    <t>Pitilla</t>
  </si>
  <si>
    <t>Granadero</t>
  </si>
  <si>
    <t>Estrellero</t>
  </si>
  <si>
    <t>Remachon</t>
  </si>
  <si>
    <t>Pestañazo</t>
  </si>
  <si>
    <t>Tarabilla</t>
  </si>
  <si>
    <t>Enamorada</t>
  </si>
  <si>
    <t>La mas linda</t>
  </si>
  <si>
    <t>Tormenta</t>
  </si>
  <si>
    <t>diagonal</t>
  </si>
  <si>
    <t>Pinturita</t>
  </si>
  <si>
    <t>Recontenta</t>
  </si>
  <si>
    <t>Puntal</t>
  </si>
  <si>
    <t>Buraco</t>
  </si>
  <si>
    <t>tartaro</t>
  </si>
  <si>
    <t>Pistolero</t>
  </si>
  <si>
    <t>Capilla Palacio</t>
  </si>
  <si>
    <t>Candidato</t>
  </si>
  <si>
    <t>Huaso consentido</t>
  </si>
  <si>
    <t>Huaso cahuinero</t>
  </si>
  <si>
    <t>abra / diago</t>
  </si>
  <si>
    <t>Conferencia</t>
  </si>
  <si>
    <t>Boletera</t>
  </si>
  <si>
    <t>Nochero</t>
  </si>
  <si>
    <t>Embustera</t>
  </si>
  <si>
    <t>Estampida</t>
  </si>
  <si>
    <t>Altanero</t>
  </si>
  <si>
    <t>Nahem</t>
  </si>
  <si>
    <t>Navajo</t>
  </si>
  <si>
    <t>Santa adriana</t>
  </si>
  <si>
    <t>Pintana</t>
  </si>
  <si>
    <t>Pintana 2</t>
  </si>
  <si>
    <t>Remolon</t>
  </si>
  <si>
    <t>Soberbio</t>
  </si>
  <si>
    <t>paladar</t>
  </si>
  <si>
    <t>Soledad</t>
  </si>
  <si>
    <t>nariz desviada</t>
  </si>
  <si>
    <t>Cuncumen</t>
  </si>
  <si>
    <t>limpieza perio</t>
  </si>
  <si>
    <t>Pionero</t>
  </si>
  <si>
    <t>Zafira</t>
  </si>
  <si>
    <t>Jalisco</t>
  </si>
  <si>
    <t>Carita triste</t>
  </si>
  <si>
    <t>Coloso</t>
  </si>
  <si>
    <t>Corriguela</t>
  </si>
  <si>
    <t>Revenque</t>
  </si>
  <si>
    <t>Encerrona</t>
  </si>
  <si>
    <t>Romeo</t>
  </si>
  <si>
    <t>limp perio</t>
  </si>
  <si>
    <t>Regalado</t>
  </si>
  <si>
    <t>excision tumor</t>
  </si>
  <si>
    <t>Ausset</t>
  </si>
  <si>
    <t>Discreto</t>
  </si>
  <si>
    <t>Oña Julia</t>
  </si>
  <si>
    <t>Doña maru</t>
  </si>
  <si>
    <t>Jaquima</t>
  </si>
  <si>
    <t>Filtrado</t>
  </si>
  <si>
    <t>Collihuay</t>
  </si>
  <si>
    <t>Nazira</t>
  </si>
  <si>
    <t>Samy</t>
  </si>
  <si>
    <t xml:space="preserve">306 406 </t>
  </si>
  <si>
    <t>Milagro</t>
  </si>
  <si>
    <t>Rebuscado</t>
  </si>
  <si>
    <t>diastemas</t>
  </si>
  <si>
    <t>Traguilla</t>
  </si>
  <si>
    <t>afortunado</t>
  </si>
  <si>
    <t>favorito</t>
  </si>
  <si>
    <t>nochera</t>
  </si>
  <si>
    <t>desalmado</t>
  </si>
  <si>
    <t>abr / diago</t>
  </si>
  <si>
    <t>chiqui</t>
  </si>
  <si>
    <t>311 4111</t>
  </si>
  <si>
    <t>emperador</t>
  </si>
  <si>
    <t>latino</t>
  </si>
  <si>
    <t>jalapeño</t>
  </si>
  <si>
    <t>recordada</t>
  </si>
  <si>
    <t>majillas</t>
  </si>
  <si>
    <t>la paisana</t>
  </si>
  <si>
    <t>receso</t>
  </si>
  <si>
    <t>bailarina</t>
  </si>
  <si>
    <t>perverso</t>
  </si>
  <si>
    <t>tempestad</t>
  </si>
  <si>
    <t>chumingo</t>
  </si>
  <si>
    <t>endiablado</t>
  </si>
  <si>
    <t>dormilona</t>
  </si>
  <si>
    <t>aus 401</t>
  </si>
  <si>
    <t>electra</t>
  </si>
  <si>
    <t>excision quir</t>
  </si>
  <si>
    <t>refrendada</t>
  </si>
  <si>
    <t>carraspera</t>
  </si>
  <si>
    <t>orgullo</t>
  </si>
  <si>
    <t>angostura</t>
  </si>
  <si>
    <t>fanega</t>
  </si>
  <si>
    <t>es tan buena</t>
  </si>
  <si>
    <t>escabullido</t>
  </si>
  <si>
    <t>julepe</t>
  </si>
  <si>
    <t>heredero</t>
  </si>
  <si>
    <t>rotacion</t>
  </si>
  <si>
    <t>ingenioso</t>
  </si>
  <si>
    <t>florencia</t>
  </si>
  <si>
    <t>hermienda</t>
  </si>
  <si>
    <t>gauchada</t>
  </si>
  <si>
    <t>rey moro</t>
  </si>
  <si>
    <t>rencachado</t>
  </si>
  <si>
    <t>rebuscado</t>
  </si>
  <si>
    <t>amasada</t>
  </si>
  <si>
    <t>culebron</t>
  </si>
  <si>
    <t>shaman</t>
  </si>
  <si>
    <t>pintor</t>
  </si>
  <si>
    <t>facot</t>
  </si>
  <si>
    <t>dos amores</t>
  </si>
  <si>
    <t>calladito</t>
  </si>
  <si>
    <t>carola</t>
  </si>
  <si>
    <t>catalina</t>
  </si>
  <si>
    <t>rajadiablo</t>
  </si>
  <si>
    <t>hasta cuando</t>
  </si>
  <si>
    <t>ladino</t>
  </si>
  <si>
    <t>goterazo</t>
  </si>
  <si>
    <t>enredo</t>
  </si>
  <si>
    <t>infeccion raiz</t>
  </si>
  <si>
    <t>zajar</t>
  </si>
  <si>
    <t>magnum</t>
  </si>
  <si>
    <t>aus 406 407</t>
  </si>
  <si>
    <t>106 107</t>
  </si>
  <si>
    <t>chapuson</t>
  </si>
  <si>
    <t>arturito</t>
  </si>
  <si>
    <t>regazo</t>
  </si>
  <si>
    <t>escribano</t>
  </si>
  <si>
    <t>sacachispa</t>
  </si>
  <si>
    <t>ensoberbiado</t>
  </si>
  <si>
    <t xml:space="preserve">311 411 </t>
  </si>
  <si>
    <t>traguilla</t>
  </si>
  <si>
    <t xml:space="preserve">conde </t>
  </si>
  <si>
    <t>wt/207</t>
  </si>
  <si>
    <t>mal hablada</t>
  </si>
  <si>
    <t>cascada</t>
  </si>
  <si>
    <t>elegante</t>
  </si>
  <si>
    <t>bonanza</t>
  </si>
  <si>
    <t>doña isidora</t>
  </si>
  <si>
    <t>3111 411</t>
  </si>
  <si>
    <t>rosquero</t>
  </si>
  <si>
    <t>estanciero</t>
  </si>
  <si>
    <t>aniñado</t>
  </si>
  <si>
    <t>chicotera</t>
  </si>
  <si>
    <t>buena moza</t>
  </si>
  <si>
    <t>regringo</t>
  </si>
  <si>
    <t>caporal</t>
  </si>
  <si>
    <t>vencedor</t>
  </si>
  <si>
    <t>trampero</t>
  </si>
  <si>
    <t>ahí no ma</t>
  </si>
  <si>
    <t>arrayan</t>
  </si>
  <si>
    <t>rabanero</t>
  </si>
  <si>
    <t>encontrada</t>
  </si>
  <si>
    <t>taquillazo</t>
  </si>
  <si>
    <t>latigo</t>
  </si>
  <si>
    <t>pascuerita</t>
  </si>
  <si>
    <t>la revancha</t>
  </si>
  <si>
    <t>tinto</t>
  </si>
  <si>
    <t>datico</t>
  </si>
  <si>
    <t>% ulceras</t>
  </si>
  <si>
    <t>% lac</t>
  </si>
  <si>
    <t>lugar mas frec</t>
  </si>
  <si>
    <t>largos</t>
  </si>
  <si>
    <t>frac</t>
  </si>
  <si>
    <t>enf per</t>
  </si>
  <si>
    <t>inf api</t>
  </si>
  <si>
    <t>mas frex</t>
  </si>
  <si>
    <t>tartaro y gingivitis</t>
  </si>
  <si>
    <t>311 411 106 206</t>
  </si>
  <si>
    <t>06 y 09</t>
  </si>
  <si>
    <t>3 a 5</t>
  </si>
  <si>
    <t>5 a 7</t>
  </si>
  <si>
    <t>7 a 9</t>
  </si>
  <si>
    <t>10 o mas</t>
  </si>
  <si>
    <t>1 a 3</t>
  </si>
  <si>
    <t>Frecuencia</t>
  </si>
  <si>
    <t>Porcentaje</t>
  </si>
  <si>
    <t>Lugar mas frecuente</t>
  </si>
  <si>
    <t>Mejillas</t>
  </si>
  <si>
    <t>Labios</t>
  </si>
  <si>
    <t>Total</t>
  </si>
  <si>
    <t>Cantidad de patologias</t>
  </si>
  <si>
    <t>Tratamientos</t>
  </si>
  <si>
    <t>Extraccion d lobo</t>
  </si>
  <si>
    <t>Extraccion incisivos</t>
  </si>
  <si>
    <t>Extraccion molar def</t>
  </si>
  <si>
    <t>Extraccion retenidos</t>
  </si>
  <si>
    <t>Excision tumor</t>
  </si>
  <si>
    <t>Limpieza periodontal</t>
  </si>
  <si>
    <t>Remocion tartaro</t>
  </si>
  <si>
    <t>Patologías Molares</t>
  </si>
  <si>
    <t>Ganchos</t>
  </si>
  <si>
    <t>Rampas</t>
  </si>
  <si>
    <t>Escalones</t>
  </si>
  <si>
    <t>Ondulaciones</t>
  </si>
  <si>
    <t>Puntas de Esmalte</t>
  </si>
  <si>
    <t>Puentes transversos excesivos</t>
  </si>
  <si>
    <t>Diastemas</t>
  </si>
  <si>
    <t>Caries</t>
  </si>
  <si>
    <t>Fracturas</t>
  </si>
  <si>
    <t>Infeccion apical</t>
  </si>
  <si>
    <t>Atricion</t>
  </si>
  <si>
    <t>Angulacion excesiva</t>
  </si>
  <si>
    <t>Piezas mas afectadas</t>
  </si>
  <si>
    <t>Maxilares</t>
  </si>
  <si>
    <t>Patologías Incisivos</t>
  </si>
  <si>
    <t>Curvatura Ventral</t>
  </si>
  <si>
    <t>Curvatura Dorsal</t>
  </si>
  <si>
    <t>Enfermedad Periodontal</t>
  </si>
  <si>
    <t>Braquignatismo</t>
  </si>
  <si>
    <t>Prognatismo</t>
  </si>
  <si>
    <t>Retencion deciduos</t>
  </si>
  <si>
    <t>Abrasion</t>
  </si>
  <si>
    <t>Oclusón Diagonal</t>
  </si>
  <si>
    <t>Nariz desviada</t>
  </si>
  <si>
    <t>Oligodontia</t>
  </si>
  <si>
    <t>Patologias tejido blando</t>
  </si>
  <si>
    <t>Laceraciones</t>
  </si>
  <si>
    <t>Dientes de lobo</t>
  </si>
  <si>
    <t>Presente</t>
  </si>
  <si>
    <t>Oculto</t>
  </si>
  <si>
    <t>Fracturado</t>
  </si>
  <si>
    <t>maxilar</t>
  </si>
  <si>
    <t>Barras</t>
  </si>
  <si>
    <t>Lengua</t>
  </si>
  <si>
    <t>Paladar</t>
  </si>
  <si>
    <t>Numero de ulceras</t>
  </si>
  <si>
    <t>Numero de laceraciones</t>
  </si>
  <si>
    <t>Patologías en caninos</t>
  </si>
  <si>
    <t>Ausentes</t>
  </si>
  <si>
    <t>Normales</t>
  </si>
  <si>
    <t>Limpieza bolsillo periodontal</t>
  </si>
  <si>
    <t>Odontoplastía</t>
  </si>
  <si>
    <t>Extracción diente de lobo</t>
  </si>
  <si>
    <t>10 o mas patologías presentes</t>
  </si>
  <si>
    <t>Extracción incisivos</t>
  </si>
  <si>
    <t>Extracción molar definitivo</t>
  </si>
  <si>
    <t>Extracción retenidos</t>
  </si>
  <si>
    <t>Excisión tumor</t>
  </si>
  <si>
    <t>Remoción tartaro</t>
  </si>
  <si>
    <t>HEMBRAS</t>
  </si>
  <si>
    <t>MACHOS</t>
  </si>
  <si>
    <t>CANINOS PRESENTES</t>
  </si>
  <si>
    <t>Extracción caninos</t>
  </si>
  <si>
    <t>normales</t>
  </si>
  <si>
    <t>Total estudio</t>
  </si>
  <si>
    <t>Dientes de lobo (primer premolar)</t>
  </si>
  <si>
    <t>patologias por grupos etareos</t>
  </si>
  <si>
    <t>Patologias del desgaste</t>
  </si>
  <si>
    <t>Patologías de la erupcion</t>
  </si>
  <si>
    <t>Patologías del desarrollo</t>
  </si>
  <si>
    <t>Enfermedad periodontal</t>
  </si>
  <si>
    <t>4 a 9 años 11 meses</t>
  </si>
  <si>
    <t>10 años a 17 años 11 meses</t>
  </si>
  <si>
    <t>totales por grupo etario</t>
  </si>
  <si>
    <t>adultos jovenes</t>
  </si>
  <si>
    <t>adultos maduros</t>
  </si>
  <si>
    <t>geriatricos</t>
  </si>
  <si>
    <t>Retencion</t>
  </si>
  <si>
    <t>18 a 23 años</t>
  </si>
  <si>
    <t>total</t>
  </si>
  <si>
    <t>profilaxis</t>
  </si>
  <si>
    <t>performance dentisty</t>
  </si>
  <si>
    <t>corrective dentistry</t>
  </si>
  <si>
    <t>advanced dentistry</t>
  </si>
  <si>
    <t>%</t>
  </si>
  <si>
    <t>enfermedad periodontal</t>
  </si>
  <si>
    <t>fracturas</t>
  </si>
  <si>
    <t>sobrecrecimiento</t>
  </si>
  <si>
    <t>infeccion apical</t>
  </si>
  <si>
    <t>Sobrecrecimiento</t>
  </si>
  <si>
    <t>Oclusión Diagonal</t>
  </si>
  <si>
    <t>Patologías agrupadas</t>
  </si>
  <si>
    <t>Prevalencia</t>
  </si>
  <si>
    <t>Canino</t>
  </si>
  <si>
    <t>129/456 (28%)</t>
  </si>
  <si>
    <t>7/456 (2%)</t>
  </si>
  <si>
    <t>245/456 (54%)</t>
  </si>
  <si>
    <t>5/456 (1%)</t>
  </si>
  <si>
    <t>211/456 (46%)</t>
  </si>
  <si>
    <t>198/456 (43%</t>
  </si>
  <si>
    <t>116/456 (25%)</t>
  </si>
  <si>
    <t>47/456 (10%)</t>
  </si>
  <si>
    <t>24/456 (5%)</t>
  </si>
  <si>
    <t>13/456 (3%)</t>
  </si>
  <si>
    <t>27/456 (6%)</t>
  </si>
  <si>
    <t>17/456 (4%)</t>
  </si>
  <si>
    <t>43/456 (9%)</t>
  </si>
  <si>
    <t>57/456 (13%)</t>
  </si>
  <si>
    <t>36/456 (8%)</t>
  </si>
  <si>
    <t>8/456 (2%)</t>
  </si>
  <si>
    <t>102/456 (22%)</t>
  </si>
  <si>
    <t>2/456 (0,4%)</t>
  </si>
  <si>
    <t>3/456 (0,6%)</t>
  </si>
  <si>
    <t>molares</t>
  </si>
  <si>
    <t>354/456 (78%)</t>
  </si>
  <si>
    <t>231/456 (51%)</t>
  </si>
  <si>
    <t>198/456 (43%)</t>
  </si>
  <si>
    <t>32/456 (7%)</t>
  </si>
  <si>
    <t>426/456 (93%)</t>
  </si>
  <si>
    <t>156/456 (34%)</t>
  </si>
  <si>
    <t>18/456 (4%)</t>
  </si>
  <si>
    <t>6/456 (1%)</t>
  </si>
  <si>
    <t>4/456 (1%)</t>
  </si>
  <si>
    <t>104/456 (23%)</t>
  </si>
  <si>
    <t>30/456 (7%)</t>
  </si>
  <si>
    <t>106 206 311 411</t>
  </si>
  <si>
    <t>arcadas 1 y 2</t>
  </si>
  <si>
    <t>306 y 406</t>
  </si>
  <si>
    <t>304 y 404</t>
  </si>
  <si>
    <t>TABLA 1</t>
  </si>
  <si>
    <t>TABLA 2</t>
  </si>
  <si>
    <t>TABLA 3</t>
  </si>
  <si>
    <t>453/456 (99%)</t>
  </si>
  <si>
    <t>147/456 (32%)</t>
  </si>
  <si>
    <t>8/456 (1,7%)</t>
  </si>
  <si>
    <t>7/456 (1,5%)</t>
  </si>
  <si>
    <t>57/456 (12%)</t>
  </si>
  <si>
    <t>3/456 (0.6%)</t>
  </si>
  <si>
    <t>9 (4%)</t>
  </si>
  <si>
    <t>15 (7%)</t>
  </si>
  <si>
    <t>4 (2%)</t>
  </si>
  <si>
    <t>9 (5%)</t>
  </si>
  <si>
    <t>13 (8%)</t>
  </si>
  <si>
    <t>14 (8%)</t>
  </si>
  <si>
    <t>2 (4%)</t>
  </si>
  <si>
    <t>1 (2%)</t>
  </si>
  <si>
    <t>15 (26%)</t>
  </si>
  <si>
    <t>20 (4%)</t>
  </si>
  <si>
    <t>29 (6%)</t>
  </si>
  <si>
    <t>26 (7%)</t>
  </si>
  <si>
    <t>Totales por grupo etario</t>
  </si>
  <si>
    <t>Extracción primer premolar</t>
  </si>
  <si>
    <t>Extracción molar definitivos</t>
  </si>
  <si>
    <t>Remocion tártaro</t>
  </si>
  <si>
    <t>18 o mas años</t>
  </si>
  <si>
    <t>198 (88%)*</t>
  </si>
  <si>
    <t>137 (79%)*</t>
  </si>
  <si>
    <t>39 (68%)*</t>
  </si>
  <si>
    <t>374 (82%)*</t>
  </si>
  <si>
    <t>*diferencias significativas al aplicar la prueba de X² (p ≤ 0,001)</t>
  </si>
  <si>
    <t>Tratamientos Dentales</t>
  </si>
  <si>
    <t>TO</t>
  </si>
  <si>
    <t>VC</t>
  </si>
  <si>
    <t>DC</t>
  </si>
  <si>
    <t>WV</t>
  </si>
  <si>
    <t>PD</t>
  </si>
  <si>
    <t>MAL 2 (Brach.)</t>
  </si>
  <si>
    <t>MAL 3 (Prog.)</t>
  </si>
  <si>
    <t>RD</t>
  </si>
  <si>
    <t>AB</t>
  </si>
  <si>
    <t>DGL</t>
  </si>
  <si>
    <t>Normal</t>
  </si>
  <si>
    <t>CA</t>
  </si>
  <si>
    <t>O</t>
  </si>
  <si>
    <t>Wry nose</t>
  </si>
  <si>
    <t>HK</t>
  </si>
  <si>
    <t>RMP</t>
  </si>
  <si>
    <t>STP</t>
  </si>
  <si>
    <t>T/RI</t>
  </si>
  <si>
    <t>PTS</t>
  </si>
  <si>
    <t>DIA</t>
  </si>
  <si>
    <t>AT</t>
  </si>
  <si>
    <t>Incisors Disorders</t>
  </si>
  <si>
    <t>Prevalences</t>
  </si>
  <si>
    <t xml:space="preserve">Cheek teeth Disorders </t>
  </si>
  <si>
    <t xml:space="preserve">Long fibers and grain present in faeces </t>
  </si>
  <si>
    <t>Quidding</t>
  </si>
  <si>
    <t>Halitosis</t>
  </si>
  <si>
    <t>Mandible and/or maxilla swellings</t>
  </si>
  <si>
    <t>Uncomforted</t>
  </si>
  <si>
    <t>Poor body condition</t>
  </si>
  <si>
    <t>Common causes for dental referral</t>
  </si>
  <si>
    <t>Diseases classification</t>
  </si>
  <si>
    <t>4 to 9 years 11 months</t>
  </si>
  <si>
    <t>10 to 17 years 11 months</t>
  </si>
  <si>
    <t>18 or more years</t>
  </si>
  <si>
    <t>Totals</t>
  </si>
  <si>
    <t>Abnormalities of wear</t>
  </si>
  <si>
    <t>Abnormalities of eruption</t>
  </si>
  <si>
    <t>Abnormalities of development</t>
  </si>
  <si>
    <t>Periodontal disease</t>
  </si>
  <si>
    <t>*statistical significance to X² (p =0.01)</t>
  </si>
  <si>
    <t>101 y 201</t>
  </si>
  <si>
    <t>EP (Periodontal Disease)</t>
  </si>
  <si>
    <t>TO (Tooth overlong)</t>
  </si>
  <si>
    <t>Dental Piece</t>
  </si>
  <si>
    <t>Abnormalities</t>
  </si>
  <si>
    <t>Most affected teeth</t>
  </si>
  <si>
    <t>Canines</t>
  </si>
  <si>
    <t>Incisors</t>
  </si>
  <si>
    <t>VC (Ventral curvature)</t>
  </si>
  <si>
    <t>DC (Dorsal curvature)</t>
  </si>
  <si>
    <t>T/RI (Tooth root infection)</t>
  </si>
  <si>
    <t>WV (Waves)</t>
  </si>
  <si>
    <t>Fx (Fractures)</t>
  </si>
  <si>
    <t>Mal 2 (Braquignatism)</t>
  </si>
  <si>
    <t>Mal 3 (Prognatism)</t>
  </si>
  <si>
    <t>RD (Retention deciduous)</t>
  </si>
  <si>
    <t>AB (Abrasion)</t>
  </si>
  <si>
    <t>DGL (Diagonal oclussion)</t>
  </si>
  <si>
    <t>O (Oligodontia)</t>
  </si>
  <si>
    <t>HK (Hook)</t>
  </si>
  <si>
    <t>RMO (Ramo)</t>
  </si>
  <si>
    <t>STP (Stepped mouth)</t>
  </si>
  <si>
    <t>SEP (Sharp enamel points)</t>
  </si>
  <si>
    <t>ETR (Excessive transverse ridges)</t>
  </si>
  <si>
    <t>Ca (Caries) Peripheral Cemental</t>
  </si>
  <si>
    <t>CA (Infundibular)</t>
  </si>
  <si>
    <t>Shear mouth (Excessive oclusal angle)</t>
  </si>
  <si>
    <t>Molars</t>
  </si>
  <si>
    <t>Prevalence</t>
  </si>
  <si>
    <t>Num. de ulceras</t>
  </si>
  <si>
    <t>Num. de laceraciones</t>
  </si>
  <si>
    <t xml:space="preserve">Figure 1. </t>
  </si>
  <si>
    <t>Dental disorders found in 456 Chilean rodeo horses from different sites of the Central Region, formed in age groups)</t>
  </si>
  <si>
    <t xml:space="preserve">Figure 2. </t>
  </si>
  <si>
    <t>Prevalence of dental disorders in Chilean Horses. Abbreviations related to AVDC and AVDS (American Veterinary</t>
  </si>
  <si>
    <t xml:space="preserve"> Dental College and American Veterinary Dental Society) 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</si>
</sst>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4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48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Tejido blando bucal afectado con laceraciones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"/>
          <c:y val="0.209"/>
          <c:w val="0.351"/>
          <c:h val="0.5935"/>
        </c:manualLayout>
      </c:layout>
      <c:pieChart>
        <c:varyColors val="1"/>
        <c:ser>
          <c:idx val="0"/>
          <c:order val="0"/>
          <c:tx>
            <c:strRef>
              <c:f>graficos!$C$17</c:f>
              <c:strCache>
                <c:ptCount val="1"/>
                <c:pt idx="0">
                  <c:v>Numero de laceraciones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[13] (22%)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[43] (74%)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[2] (3%)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graficos!$A$18:$A$22</c:f>
              <c:strCache/>
            </c:strRef>
          </c:cat>
          <c:val>
            <c:numRef>
              <c:f>graficos!$C$18:$C$22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90325"/>
          <c:w val="0.603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de patologías dentales en molares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4725"/>
          <c:w val="0.96"/>
          <c:h val="0.75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graficos!$B$63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graficos!$A$64:$A$76</c:f>
              <c:strCache/>
            </c:strRef>
          </c:cat>
          <c:val>
            <c:numRef>
              <c:f>graficos!$B$64:$B$76</c:f>
              <c:numCache/>
            </c:numRef>
          </c:val>
        </c:ser>
        <c:ser>
          <c:idx val="1"/>
          <c:order val="1"/>
          <c:tx>
            <c:strRef>
              <c:f>graficos!$C$63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graficos!$A$64:$A$76</c:f>
              <c:strCache/>
            </c:strRef>
          </c:cat>
          <c:val>
            <c:numRef>
              <c:f>graficos!$C$64:$C$76</c:f>
              <c:numCache/>
            </c:numRef>
          </c:val>
        </c:ser>
        <c:gapWidth val="182"/>
        <c:axId val="44076587"/>
        <c:axId val="61144964"/>
      </c:barChart>
      <c:catAx>
        <c:axId val="440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Patologías</a:t>
                </a:r>
              </a:p>
            </c:rich>
          </c:tx>
          <c:layout>
            <c:manualLayout>
              <c:xMode val="factor"/>
              <c:yMode val="factor"/>
              <c:x val="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144964"/>
        <c:crosses val="autoZero"/>
        <c:auto val="1"/>
        <c:lblOffset val="100"/>
        <c:tickLblSkip val="1"/>
        <c:noMultiLvlLbl val="0"/>
      </c:catAx>
      <c:valAx>
        <c:axId val="6114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Nro. de equinos</a:t>
                </a:r>
              </a:p>
            </c:rich>
          </c:tx>
          <c:layout>
            <c:manualLayout>
              <c:xMode val="factor"/>
              <c:yMode val="factor"/>
              <c:x val="0.03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0765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"/>
          <c:y val="0.95475"/>
          <c:w val="0.180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Patologías primer premolar (diente de lobo)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"/>
          <c:y val="0.209"/>
          <c:w val="0.34925"/>
          <c:h val="0.59"/>
        </c:manualLayout>
      </c:layout>
      <c:pieChart>
        <c:varyColors val="1"/>
        <c:ser>
          <c:idx val="0"/>
          <c:order val="0"/>
          <c:tx>
            <c:strRef>
              <c:f>graficos!$B$26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[147] (33%)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[20] (4%)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[4] (1%)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[285] (62%)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graficos!$A$27:$A$30</c:f>
              <c:strCache/>
            </c:strRef>
          </c:cat>
          <c:val>
            <c:numRef>
              <c:f>graficos!$B$27:$B$30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90325"/>
          <c:w val="0.5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de patologías dentales en dientes caninos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3025"/>
          <c:w val="0.87975"/>
          <c:h val="0.7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graficos!$B$33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graficos!$A$34:$A$38</c:f>
              <c:strCache/>
            </c:strRef>
          </c:cat>
          <c:val>
            <c:numRef>
              <c:f>graficos!$B$34:$B$38</c:f>
              <c:numCache/>
            </c:numRef>
          </c:val>
        </c:ser>
        <c:ser>
          <c:idx val="1"/>
          <c:order val="1"/>
          <c:tx>
            <c:strRef>
              <c:f>graficos!$C$33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graficos!$A$34:$A$38</c:f>
              <c:strCache/>
            </c:strRef>
          </c:cat>
          <c:val>
            <c:numRef>
              <c:f>graficos!$C$34:$C$38</c:f>
              <c:numCache/>
            </c:numRef>
          </c:val>
        </c:ser>
        <c:gapWidth val="182"/>
        <c:axId val="13433765"/>
        <c:axId val="53795022"/>
      </c:barChart>
      <c:catAx>
        <c:axId val="1343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Patologías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795022"/>
        <c:crosses val="autoZero"/>
        <c:auto val="1"/>
        <c:lblOffset val="100"/>
        <c:tickLblSkip val="1"/>
        <c:noMultiLvlLbl val="0"/>
      </c:catAx>
      <c:valAx>
        <c:axId val="5379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Nro. de equinos</a:t>
                </a:r>
              </a:p>
            </c:rich>
          </c:tx>
          <c:layout>
            <c:manualLayout>
              <c:xMode val="factor"/>
              <c:yMode val="factor"/>
              <c:x val="0.07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43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75"/>
          <c:y val="0.92075"/>
          <c:w val="0.296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de patologías dentales en incisivos</a:t>
            </a:r>
          </a:p>
        </c:rich>
      </c:tx>
      <c:layout>
        <c:manualLayout>
          <c:xMode val="factor"/>
          <c:yMode val="factor"/>
          <c:x val="-0.002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3975"/>
          <c:w val="0.896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graficos!$B$45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graficos!$A$46:$A$60</c:f>
              <c:strCache/>
            </c:strRef>
          </c:cat>
          <c:val>
            <c:numRef>
              <c:f>graficos!$B$46:$B$60</c:f>
              <c:numCache/>
            </c:numRef>
          </c:val>
        </c:ser>
        <c:ser>
          <c:idx val="1"/>
          <c:order val="1"/>
          <c:tx>
            <c:strRef>
              <c:f>graficos!$C$45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graficos!$A$46:$A$60</c:f>
              <c:strCache/>
            </c:strRef>
          </c:cat>
          <c:val>
            <c:numRef>
              <c:f>graficos!$C$46:$C$60</c:f>
              <c:numCache/>
            </c:numRef>
          </c:val>
        </c:ser>
        <c:gapWidth val="182"/>
        <c:axId val="14393151"/>
        <c:axId val="62429496"/>
      </c:barChart>
      <c:catAx>
        <c:axId val="14393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Patologías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429496"/>
        <c:crosses val="autoZero"/>
        <c:auto val="1"/>
        <c:lblOffset val="100"/>
        <c:tickLblSkip val="1"/>
        <c:noMultiLvlLbl val="0"/>
      </c:catAx>
      <c:valAx>
        <c:axId val="62429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Nro. de equinos</a:t>
                </a:r>
              </a:p>
            </c:rich>
          </c:tx>
          <c:layout>
            <c:manualLayout>
              <c:xMode val="factor"/>
              <c:yMode val="factor"/>
              <c:x val="0.04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3931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75"/>
          <c:y val="0.94375"/>
          <c:w val="0.453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de tratamientos dentales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83"/>
          <c:w val="0.98075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graficos!$B$86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graficos!$A$87:$A$96</c:f>
              <c:strCache/>
            </c:strRef>
          </c:cat>
          <c:val>
            <c:numRef>
              <c:f>graficos!$B$87:$B$96</c:f>
              <c:numCache/>
            </c:numRef>
          </c:val>
        </c:ser>
        <c:ser>
          <c:idx val="1"/>
          <c:order val="1"/>
          <c:tx>
            <c:strRef>
              <c:f>graficos!$C$86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graficos!$A$87:$A$96</c:f>
              <c:strCache/>
            </c:strRef>
          </c:cat>
          <c:val>
            <c:numRef>
              <c:f>graficos!$C$87:$C$96</c:f>
              <c:numCache/>
            </c:numRef>
          </c:val>
        </c:ser>
        <c:gapWidth val="182"/>
        <c:axId val="24994553"/>
        <c:axId val="23624386"/>
      </c:barChart>
      <c:catAx>
        <c:axId val="2499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Tratamientos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624386"/>
        <c:crosses val="autoZero"/>
        <c:auto val="1"/>
        <c:lblOffset val="100"/>
        <c:tickLblSkip val="1"/>
        <c:noMultiLvlLbl val="0"/>
      </c:catAx>
      <c:valAx>
        <c:axId val="2362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Nro. de equinos</a:t>
                </a:r>
              </a:p>
            </c:rich>
          </c:tx>
          <c:layout>
            <c:manualLayout>
              <c:xMode val="factor"/>
              <c:yMode val="factor"/>
              <c:x val="0.04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9945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9495"/>
          <c:w val="0.1837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Tejido blando bucal afectado con ulceras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"/>
          <c:y val="0.209"/>
          <c:w val="0.34925"/>
          <c:h val="0.59"/>
        </c:manualLayout>
      </c:layout>
      <c:pieChart>
        <c:varyColors val="1"/>
        <c:ser>
          <c:idx val="0"/>
          <c:order val="0"/>
          <c:tx>
            <c:strRef>
              <c:f>graficos!$B$17</c:f>
              <c:strCache>
                <c:ptCount val="1"/>
                <c:pt idx="0">
                  <c:v>Numero de ulceras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[22 (10%)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[3] (1%)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 [4] (2%)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[172] (82%)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[3] (1%)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graficos!$A$18:$A$22</c:f>
              <c:strCache/>
            </c:strRef>
          </c:cat>
          <c:val>
            <c:numRef>
              <c:f>graficos!$B$18:$B$22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25"/>
          <c:y val="0.90325"/>
          <c:w val="0.603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de patologías dentales por número de equinos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425"/>
          <c:y val="0.2825"/>
          <c:w val="0.30925"/>
          <c:h val="0.52175"/>
        </c:manualLayout>
      </c:layout>
      <c:pieChart>
        <c:varyColors val="1"/>
        <c:ser>
          <c:idx val="0"/>
          <c:order val="0"/>
          <c:tx>
            <c:strRef>
              <c:f>graficos!$B$104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[31] (7%)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[97] (21%)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[178] (39%)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[121]  (27%)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[29] (6%)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graficos!$A$105:$A$109</c:f>
              <c:strCache/>
            </c:strRef>
          </c:cat>
          <c:val>
            <c:numRef>
              <c:f>graficos!$B$105:$B$109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25"/>
          <c:y val="0.90325"/>
          <c:w val="0.78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8</xdr:row>
      <xdr:rowOff>123825</xdr:rowOff>
    </xdr:from>
    <xdr:to>
      <xdr:col>20</xdr:col>
      <xdr:colOff>333375</xdr:colOff>
      <xdr:row>23</xdr:row>
      <xdr:rowOff>9525</xdr:rowOff>
    </xdr:to>
    <xdr:graphicFrame>
      <xdr:nvGraphicFramePr>
        <xdr:cNvPr id="1" name="Chart 8"/>
        <xdr:cNvGraphicFramePr/>
      </xdr:nvGraphicFramePr>
      <xdr:xfrm>
        <a:off x="10010775" y="1647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58</xdr:row>
      <xdr:rowOff>133350</xdr:rowOff>
    </xdr:from>
    <xdr:to>
      <xdr:col>18</xdr:col>
      <xdr:colOff>28575</xdr:colOff>
      <xdr:row>88</xdr:row>
      <xdr:rowOff>180975</xdr:rowOff>
    </xdr:to>
    <xdr:graphicFrame>
      <xdr:nvGraphicFramePr>
        <xdr:cNvPr id="2" name="Chart 18"/>
        <xdr:cNvGraphicFramePr/>
      </xdr:nvGraphicFramePr>
      <xdr:xfrm>
        <a:off x="4591050" y="11182350"/>
        <a:ext cx="84677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14</xdr:row>
      <xdr:rowOff>104775</xdr:rowOff>
    </xdr:from>
    <xdr:to>
      <xdr:col>13</xdr:col>
      <xdr:colOff>400050</xdr:colOff>
      <xdr:row>28</xdr:row>
      <xdr:rowOff>180975</xdr:rowOff>
    </xdr:to>
    <xdr:graphicFrame>
      <xdr:nvGraphicFramePr>
        <xdr:cNvPr id="3" name="Chart 10"/>
        <xdr:cNvGraphicFramePr/>
      </xdr:nvGraphicFramePr>
      <xdr:xfrm>
        <a:off x="5810250" y="27717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29</xdr:row>
      <xdr:rowOff>0</xdr:rowOff>
    </xdr:from>
    <xdr:to>
      <xdr:col>14</xdr:col>
      <xdr:colOff>133350</xdr:colOff>
      <xdr:row>46</xdr:row>
      <xdr:rowOff>95250</xdr:rowOff>
    </xdr:to>
    <xdr:graphicFrame>
      <xdr:nvGraphicFramePr>
        <xdr:cNvPr id="4" name="Chart 24"/>
        <xdr:cNvGraphicFramePr/>
      </xdr:nvGraphicFramePr>
      <xdr:xfrm>
        <a:off x="5534025" y="5524500"/>
        <a:ext cx="51911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323850</xdr:colOff>
      <xdr:row>35</xdr:row>
      <xdr:rowOff>47625</xdr:rowOff>
    </xdr:from>
    <xdr:to>
      <xdr:col>10</xdr:col>
      <xdr:colOff>95250</xdr:colOff>
      <xdr:row>59</xdr:row>
      <xdr:rowOff>142875</xdr:rowOff>
    </xdr:to>
    <xdr:graphicFrame>
      <xdr:nvGraphicFramePr>
        <xdr:cNvPr id="5" name="Chart 17"/>
        <xdr:cNvGraphicFramePr/>
      </xdr:nvGraphicFramePr>
      <xdr:xfrm>
        <a:off x="4819650" y="6715125"/>
        <a:ext cx="3429000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83</xdr:row>
      <xdr:rowOff>9525</xdr:rowOff>
    </xdr:from>
    <xdr:to>
      <xdr:col>17</xdr:col>
      <xdr:colOff>409575</xdr:colOff>
      <xdr:row>110</xdr:row>
      <xdr:rowOff>47625</xdr:rowOff>
    </xdr:to>
    <xdr:graphicFrame>
      <xdr:nvGraphicFramePr>
        <xdr:cNvPr id="6" name="Chart 2"/>
        <xdr:cNvGraphicFramePr/>
      </xdr:nvGraphicFramePr>
      <xdr:xfrm>
        <a:off x="4505325" y="15821025"/>
        <a:ext cx="8324850" cy="518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66675</xdr:colOff>
      <xdr:row>0</xdr:row>
      <xdr:rowOff>142875</xdr:rowOff>
    </xdr:from>
    <xdr:to>
      <xdr:col>12</xdr:col>
      <xdr:colOff>371475</xdr:colOff>
      <xdr:row>15</xdr:row>
      <xdr:rowOff>28575</xdr:rowOff>
    </xdr:to>
    <xdr:graphicFrame>
      <xdr:nvGraphicFramePr>
        <xdr:cNvPr id="7" name="Chart 7"/>
        <xdr:cNvGraphicFramePr/>
      </xdr:nvGraphicFramePr>
      <xdr:xfrm>
        <a:off x="5172075" y="14287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428625</xdr:colOff>
      <xdr:row>104</xdr:row>
      <xdr:rowOff>9525</xdr:rowOff>
    </xdr:from>
    <xdr:to>
      <xdr:col>13</xdr:col>
      <xdr:colOff>123825</xdr:colOff>
      <xdr:row>118</xdr:row>
      <xdr:rowOff>85725</xdr:rowOff>
    </xdr:to>
    <xdr:graphicFrame>
      <xdr:nvGraphicFramePr>
        <xdr:cNvPr id="8" name="Chart 23"/>
        <xdr:cNvGraphicFramePr/>
      </xdr:nvGraphicFramePr>
      <xdr:xfrm>
        <a:off x="5534025" y="1982152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80" zoomScaleNormal="80" zoomScalePageLayoutView="0" workbookViewId="0" topLeftCell="A1">
      <selection activeCell="A43" sqref="A43"/>
    </sheetView>
  </sheetViews>
  <sheetFormatPr defaultColWidth="9.140625" defaultRowHeight="15"/>
  <cols>
    <col min="1" max="1" width="36.57421875" style="0" customWidth="1"/>
    <col min="2" max="2" width="11.8515625" style="0" customWidth="1"/>
    <col min="3" max="3" width="7.57421875" style="24" customWidth="1"/>
    <col min="4" max="4" width="24.00390625" style="0" customWidth="1"/>
    <col min="5" max="5" width="6.140625" style="0" customWidth="1"/>
    <col min="6" max="6" width="3.8515625" style="0" customWidth="1"/>
    <col min="7" max="7" width="20.8515625" style="0" customWidth="1"/>
    <col min="8" max="8" width="15.140625" style="0" customWidth="1"/>
    <col min="9" max="9" width="19.7109375" style="0" customWidth="1"/>
    <col min="10" max="10" width="10.57421875" style="0" customWidth="1"/>
    <col min="11" max="11" width="11.00390625" style="0" customWidth="1"/>
  </cols>
  <sheetData>
    <row r="1" spans="7:11" ht="15">
      <c r="G1" s="10" t="s">
        <v>411</v>
      </c>
      <c r="H1" s="10" t="s">
        <v>646</v>
      </c>
      <c r="I1" s="10" t="s">
        <v>647</v>
      </c>
      <c r="J1" s="10" t="s">
        <v>393</v>
      </c>
      <c r="K1" s="10" t="s">
        <v>394</v>
      </c>
    </row>
    <row r="2" spans="1:11" ht="15">
      <c r="A2" s="10" t="s">
        <v>450</v>
      </c>
      <c r="B2" s="10" t="s">
        <v>409</v>
      </c>
      <c r="C2" s="17" t="s">
        <v>499</v>
      </c>
      <c r="G2" s="10" t="s">
        <v>457</v>
      </c>
      <c r="H2" s="10">
        <v>22</v>
      </c>
      <c r="I2" s="11">
        <v>13</v>
      </c>
      <c r="J2" s="12">
        <f aca="true" t="shared" si="0" ref="J2:K7">(H2*100/456)</f>
        <v>4.824561403508772</v>
      </c>
      <c r="K2" s="12">
        <f t="shared" si="0"/>
        <v>2.8508771929824563</v>
      </c>
    </row>
    <row r="3" spans="1:11" ht="15">
      <c r="A3" s="10" t="s">
        <v>27</v>
      </c>
      <c r="B3" s="10">
        <v>211</v>
      </c>
      <c r="C3" s="31">
        <v>0.46</v>
      </c>
      <c r="G3" s="10" t="s">
        <v>413</v>
      </c>
      <c r="H3" s="10">
        <v>1</v>
      </c>
      <c r="I3" s="11">
        <v>43</v>
      </c>
      <c r="J3" s="12">
        <f t="shared" si="0"/>
        <v>0.21929824561403508</v>
      </c>
      <c r="K3" s="12">
        <f t="shared" si="0"/>
        <v>9.429824561403509</v>
      </c>
    </row>
    <row r="4" spans="1:11" ht="15">
      <c r="A4" s="10" t="s">
        <v>451</v>
      </c>
      <c r="B4" s="10">
        <v>48</v>
      </c>
      <c r="C4" s="31">
        <v>0.1</v>
      </c>
      <c r="G4" s="10" t="s">
        <v>458</v>
      </c>
      <c r="H4" s="10">
        <v>4</v>
      </c>
      <c r="I4" s="11">
        <v>2</v>
      </c>
      <c r="J4" s="12">
        <f t="shared" si="0"/>
        <v>0.8771929824561403</v>
      </c>
      <c r="K4" s="12">
        <f t="shared" si="0"/>
        <v>0.43859649122807015</v>
      </c>
    </row>
    <row r="5" spans="1:11" ht="15">
      <c r="A5" s="10" t="s">
        <v>464</v>
      </c>
      <c r="B5" s="10">
        <v>197</v>
      </c>
      <c r="C5" s="31">
        <v>0.44</v>
      </c>
      <c r="G5" s="10" t="s">
        <v>412</v>
      </c>
      <c r="H5" s="10">
        <v>172</v>
      </c>
      <c r="I5" s="11">
        <v>0</v>
      </c>
      <c r="J5" s="12">
        <f t="shared" si="0"/>
        <v>37.719298245614034</v>
      </c>
      <c r="K5" s="12">
        <f t="shared" si="0"/>
        <v>0</v>
      </c>
    </row>
    <row r="6" spans="7:11" ht="15">
      <c r="G6" s="10" t="s">
        <v>459</v>
      </c>
      <c r="H6" s="10">
        <v>3</v>
      </c>
      <c r="I6" s="11">
        <v>0</v>
      </c>
      <c r="J6" s="12">
        <f>(H6*100/456)</f>
        <v>0.6578947368421053</v>
      </c>
      <c r="K6" s="12">
        <f t="shared" si="0"/>
        <v>0</v>
      </c>
    </row>
    <row r="7" spans="7:11" ht="15">
      <c r="G7" s="10" t="s">
        <v>414</v>
      </c>
      <c r="H7" s="10">
        <v>211</v>
      </c>
      <c r="I7" s="11">
        <v>48</v>
      </c>
      <c r="J7" s="12">
        <f t="shared" si="0"/>
        <v>46.271929824561404</v>
      </c>
      <c r="K7" s="12">
        <f t="shared" si="0"/>
        <v>10.526315789473685</v>
      </c>
    </row>
    <row r="10" spans="1:10" ht="15">
      <c r="A10" s="10" t="s">
        <v>480</v>
      </c>
      <c r="B10" s="10" t="s">
        <v>409</v>
      </c>
      <c r="C10" s="17" t="s">
        <v>499</v>
      </c>
      <c r="D10" s="10" t="s">
        <v>395</v>
      </c>
      <c r="G10" s="10" t="s">
        <v>462</v>
      </c>
      <c r="H10" s="10" t="s">
        <v>409</v>
      </c>
      <c r="I10" s="10" t="s">
        <v>410</v>
      </c>
      <c r="J10" s="10" t="s">
        <v>400</v>
      </c>
    </row>
    <row r="11" spans="1:10" ht="15">
      <c r="A11" s="10" t="s">
        <v>453</v>
      </c>
      <c r="B11" s="10">
        <v>147</v>
      </c>
      <c r="C11" s="18">
        <f>(B11*100/456)</f>
        <v>32.23684210526316</v>
      </c>
      <c r="D11" s="10" t="s">
        <v>456</v>
      </c>
      <c r="G11" s="10" t="s">
        <v>398</v>
      </c>
      <c r="H11" s="10">
        <v>129</v>
      </c>
      <c r="I11" s="13">
        <f>(H11*100/456)</f>
        <v>28.289473684210527</v>
      </c>
      <c r="J11" s="10" t="s">
        <v>401</v>
      </c>
    </row>
    <row r="12" spans="1:10" ht="15">
      <c r="A12" s="10" t="s">
        <v>454</v>
      </c>
      <c r="B12" s="10">
        <v>20</v>
      </c>
      <c r="C12" s="18">
        <f>(B12*100/456)</f>
        <v>4.385964912280702</v>
      </c>
      <c r="D12" s="10"/>
      <c r="G12" s="10" t="s">
        <v>397</v>
      </c>
      <c r="H12" s="10">
        <v>7</v>
      </c>
      <c r="I12" s="13">
        <f>(H12*100/456)</f>
        <v>1.5350877192982457</v>
      </c>
      <c r="J12" s="10"/>
    </row>
    <row r="13" spans="1:10" ht="15">
      <c r="A13" s="10" t="s">
        <v>455</v>
      </c>
      <c r="B13" s="10">
        <v>4</v>
      </c>
      <c r="C13" s="18">
        <f>(B13*100/456)</f>
        <v>0.8771929824561403</v>
      </c>
      <c r="D13" s="10"/>
      <c r="G13" s="10" t="s">
        <v>396</v>
      </c>
      <c r="H13" s="10">
        <v>245</v>
      </c>
      <c r="I13" s="13">
        <f>(H13*100/456)</f>
        <v>53.728070175438596</v>
      </c>
      <c r="J13" s="10"/>
    </row>
    <row r="14" spans="1:10" ht="15">
      <c r="A14" s="10" t="s">
        <v>463</v>
      </c>
      <c r="B14" s="10">
        <v>285</v>
      </c>
      <c r="C14" s="18">
        <f>(B14*100/456)</f>
        <v>62.5</v>
      </c>
      <c r="D14" s="10"/>
      <c r="G14" s="10" t="s">
        <v>399</v>
      </c>
      <c r="H14" s="10">
        <v>5</v>
      </c>
      <c r="I14" s="13">
        <f>(H14*100/456)</f>
        <v>1.0964912280701755</v>
      </c>
      <c r="J14" s="10"/>
    </row>
    <row r="15" spans="3:10" ht="15">
      <c r="C15" s="32"/>
      <c r="G15" s="10" t="s">
        <v>478</v>
      </c>
      <c r="H15" s="10">
        <v>211</v>
      </c>
      <c r="I15" s="13">
        <f>(H15*100/456)</f>
        <v>46.271929824561404</v>
      </c>
      <c r="J15" s="10"/>
    </row>
    <row r="17" spans="1:10" ht="15">
      <c r="A17" s="10" t="s">
        <v>439</v>
      </c>
      <c r="B17" s="10" t="s">
        <v>409</v>
      </c>
      <c r="C17" s="17" t="s">
        <v>499</v>
      </c>
      <c r="G17" s="10" t="s">
        <v>424</v>
      </c>
      <c r="H17" s="10" t="s">
        <v>409</v>
      </c>
      <c r="I17" s="10" t="s">
        <v>410</v>
      </c>
      <c r="J17" s="10" t="s">
        <v>437</v>
      </c>
    </row>
    <row r="18" spans="1:10" ht="15">
      <c r="A18" s="10" t="s">
        <v>3</v>
      </c>
      <c r="B18" s="10">
        <v>198</v>
      </c>
      <c r="C18" s="18">
        <f>(B18*100/456)</f>
        <v>43.421052631578945</v>
      </c>
      <c r="G18" s="10" t="s">
        <v>425</v>
      </c>
      <c r="H18" s="10">
        <v>354</v>
      </c>
      <c r="I18" s="13">
        <f>(H18*100/456)</f>
        <v>77.63157894736842</v>
      </c>
      <c r="J18" s="10" t="s">
        <v>402</v>
      </c>
    </row>
    <row r="19" spans="1:10" ht="15">
      <c r="A19" s="10" t="s">
        <v>440</v>
      </c>
      <c r="B19" s="10">
        <v>116</v>
      </c>
      <c r="C19" s="18">
        <f aca="true" t="shared" si="1" ref="C19:C33">(B19*100/456)</f>
        <v>25.43859649122807</v>
      </c>
      <c r="G19" s="10" t="s">
        <v>426</v>
      </c>
      <c r="H19" s="10">
        <v>231</v>
      </c>
      <c r="I19" s="13">
        <f aca="true" t="shared" si="2" ref="I19:I31">(H19*100/456)</f>
        <v>50.6578947368421</v>
      </c>
      <c r="J19" s="10" t="s">
        <v>34</v>
      </c>
    </row>
    <row r="20" spans="1:10" ht="15">
      <c r="A20" s="10" t="s">
        <v>441</v>
      </c>
      <c r="B20" s="10">
        <v>47</v>
      </c>
      <c r="C20" s="18">
        <f t="shared" si="1"/>
        <v>10.307017543859649</v>
      </c>
      <c r="G20" s="10" t="s">
        <v>427</v>
      </c>
      <c r="H20" s="10">
        <v>198</v>
      </c>
      <c r="I20" s="13">
        <f t="shared" si="2"/>
        <v>43.421052631578945</v>
      </c>
      <c r="J20" s="10"/>
    </row>
    <row r="21" spans="1:10" ht="15">
      <c r="A21" s="10" t="s">
        <v>428</v>
      </c>
      <c r="B21" s="10">
        <v>24</v>
      </c>
      <c r="C21" s="18">
        <f t="shared" si="1"/>
        <v>5.2631578947368425</v>
      </c>
      <c r="G21" s="10" t="s">
        <v>428</v>
      </c>
      <c r="H21" s="10">
        <v>32</v>
      </c>
      <c r="I21" s="13">
        <f t="shared" si="2"/>
        <v>7.017543859649122</v>
      </c>
      <c r="J21" s="10"/>
    </row>
    <row r="22" spans="1:10" ht="15">
      <c r="A22" s="10" t="s">
        <v>433</v>
      </c>
      <c r="B22" s="10">
        <v>13</v>
      </c>
      <c r="C22" s="18">
        <f t="shared" si="1"/>
        <v>2.8508771929824563</v>
      </c>
      <c r="G22" s="10" t="s">
        <v>429</v>
      </c>
      <c r="H22" s="10">
        <v>426</v>
      </c>
      <c r="I22" s="13">
        <f t="shared" si="2"/>
        <v>93.42105263157895</v>
      </c>
      <c r="J22" s="10" t="s">
        <v>438</v>
      </c>
    </row>
    <row r="23" spans="1:10" ht="15">
      <c r="A23" s="10" t="s">
        <v>432</v>
      </c>
      <c r="B23" s="10">
        <v>7</v>
      </c>
      <c r="C23" s="18">
        <f t="shared" si="1"/>
        <v>1.5350877192982457</v>
      </c>
      <c r="G23" s="10" t="s">
        <v>430</v>
      </c>
      <c r="H23" s="10">
        <v>156</v>
      </c>
      <c r="I23" s="13">
        <f t="shared" si="2"/>
        <v>34.21052631578947</v>
      </c>
      <c r="J23" s="10"/>
    </row>
    <row r="24" spans="1:10" ht="15">
      <c r="A24" s="10" t="s">
        <v>442</v>
      </c>
      <c r="B24" s="10">
        <v>27</v>
      </c>
      <c r="C24" s="18">
        <f t="shared" si="1"/>
        <v>5.921052631578948</v>
      </c>
      <c r="G24" s="10" t="s">
        <v>431</v>
      </c>
      <c r="H24" s="10">
        <v>18</v>
      </c>
      <c r="I24" s="13">
        <f t="shared" si="2"/>
        <v>3.9473684210526314</v>
      </c>
      <c r="J24" s="10"/>
    </row>
    <row r="25" spans="1:10" ht="15">
      <c r="A25" s="10" t="s">
        <v>443</v>
      </c>
      <c r="B25" s="10">
        <v>17</v>
      </c>
      <c r="C25" s="18">
        <f t="shared" si="1"/>
        <v>3.7280701754385963</v>
      </c>
      <c r="G25" s="10" t="s">
        <v>432</v>
      </c>
      <c r="H25" s="10">
        <v>7</v>
      </c>
      <c r="I25" s="13">
        <f t="shared" si="2"/>
        <v>1.5350877192982457</v>
      </c>
      <c r="J25" s="10"/>
    </row>
    <row r="26" spans="1:10" ht="15">
      <c r="A26" s="10" t="s">
        <v>444</v>
      </c>
      <c r="B26" s="10">
        <v>5</v>
      </c>
      <c r="C26" s="18">
        <f t="shared" si="1"/>
        <v>1.0964912280701755</v>
      </c>
      <c r="G26" s="10" t="s">
        <v>433</v>
      </c>
      <c r="H26" s="10">
        <v>6</v>
      </c>
      <c r="I26" s="13">
        <f t="shared" si="2"/>
        <v>1.3157894736842106</v>
      </c>
      <c r="J26" s="10" t="s">
        <v>403</v>
      </c>
    </row>
    <row r="27" spans="1:10" ht="15">
      <c r="A27" s="10" t="s">
        <v>445</v>
      </c>
      <c r="B27" s="10">
        <v>43</v>
      </c>
      <c r="C27" s="18">
        <f t="shared" si="1"/>
        <v>9.429824561403509</v>
      </c>
      <c r="G27" s="10" t="s">
        <v>434</v>
      </c>
      <c r="H27" s="10">
        <v>4</v>
      </c>
      <c r="I27" s="13">
        <f t="shared" si="2"/>
        <v>0.8771929824561403</v>
      </c>
      <c r="J27" s="10"/>
    </row>
    <row r="28" spans="1:10" ht="15">
      <c r="A28" s="10" t="s">
        <v>446</v>
      </c>
      <c r="B28" s="10">
        <v>57</v>
      </c>
      <c r="C28" s="18">
        <f t="shared" si="1"/>
        <v>12.5</v>
      </c>
      <c r="G28" s="10" t="s">
        <v>492</v>
      </c>
      <c r="H28" s="10">
        <v>18</v>
      </c>
      <c r="I28" s="13">
        <f t="shared" si="2"/>
        <v>3.9473684210526314</v>
      </c>
      <c r="J28" s="10" t="s">
        <v>218</v>
      </c>
    </row>
    <row r="29" spans="1:10" ht="15">
      <c r="A29" s="10" t="s">
        <v>447</v>
      </c>
      <c r="B29" s="10">
        <v>36</v>
      </c>
      <c r="C29" s="18">
        <f t="shared" si="1"/>
        <v>7.894736842105263</v>
      </c>
      <c r="G29" s="10" t="s">
        <v>435</v>
      </c>
      <c r="H29" s="10">
        <v>104</v>
      </c>
      <c r="I29" s="13">
        <f t="shared" si="2"/>
        <v>22.80701754385965</v>
      </c>
      <c r="J29" s="10"/>
    </row>
    <row r="30" spans="1:10" ht="15">
      <c r="A30" s="10" t="s">
        <v>434</v>
      </c>
      <c r="B30" s="10">
        <v>8</v>
      </c>
      <c r="C30" s="18">
        <f t="shared" si="1"/>
        <v>1.7543859649122806</v>
      </c>
      <c r="G30" s="10" t="s">
        <v>436</v>
      </c>
      <c r="H30" s="10">
        <v>8</v>
      </c>
      <c r="I30" s="13">
        <f t="shared" si="2"/>
        <v>1.7543859649122806</v>
      </c>
      <c r="J30" s="10"/>
    </row>
    <row r="31" spans="1:10" ht="15">
      <c r="A31" s="10" t="s">
        <v>448</v>
      </c>
      <c r="B31" s="10">
        <v>2</v>
      </c>
      <c r="C31" s="18">
        <f t="shared" si="1"/>
        <v>0.43859649122807015</v>
      </c>
      <c r="G31" s="10" t="s">
        <v>478</v>
      </c>
      <c r="H31" s="10">
        <v>30</v>
      </c>
      <c r="I31" s="13">
        <f t="shared" si="2"/>
        <v>6.578947368421052</v>
      </c>
      <c r="J31" s="10"/>
    </row>
    <row r="32" spans="1:9" ht="15">
      <c r="A32" s="10" t="s">
        <v>449</v>
      </c>
      <c r="B32" s="10">
        <v>3</v>
      </c>
      <c r="C32" s="18">
        <f t="shared" si="1"/>
        <v>0.6578947368421053</v>
      </c>
      <c r="I32" s="8"/>
    </row>
    <row r="33" spans="1:3" ht="15">
      <c r="A33" s="10" t="s">
        <v>478</v>
      </c>
      <c r="B33" s="10">
        <v>102</v>
      </c>
      <c r="C33" s="18">
        <f t="shared" si="1"/>
        <v>22.36842105263158</v>
      </c>
    </row>
    <row r="34" spans="3:10" ht="15">
      <c r="C34" s="32"/>
      <c r="G34" s="10" t="s">
        <v>416</v>
      </c>
      <c r="H34" s="10" t="s">
        <v>409</v>
      </c>
      <c r="I34" s="10" t="s">
        <v>410</v>
      </c>
      <c r="J34" t="s">
        <v>495</v>
      </c>
    </row>
    <row r="35" spans="7:11" ht="15">
      <c r="G35" s="10" t="s">
        <v>36</v>
      </c>
      <c r="H35" s="10">
        <v>453</v>
      </c>
      <c r="I35" s="12">
        <f>(H35*100/456)</f>
        <v>99.34210526315789</v>
      </c>
      <c r="J35" t="s">
        <v>496</v>
      </c>
      <c r="K35">
        <v>57</v>
      </c>
    </row>
    <row r="36" spans="1:11" ht="15">
      <c r="A36" s="10" t="s">
        <v>415</v>
      </c>
      <c r="B36" s="10" t="s">
        <v>409</v>
      </c>
      <c r="C36" s="17" t="s">
        <v>410</v>
      </c>
      <c r="G36" s="10" t="s">
        <v>417</v>
      </c>
      <c r="H36" s="10">
        <v>147</v>
      </c>
      <c r="I36" s="12">
        <f aca="true" t="shared" si="3" ref="I36:I43">(H36*100/456)</f>
        <v>32.23684210526316</v>
      </c>
      <c r="J36" t="s">
        <v>497</v>
      </c>
      <c r="K36">
        <v>453</v>
      </c>
    </row>
    <row r="37" spans="1:11" ht="15">
      <c r="A37" s="10" t="s">
        <v>408</v>
      </c>
      <c r="B37" s="10">
        <v>31</v>
      </c>
      <c r="C37" s="33">
        <f aca="true" t="shared" si="4" ref="C37:C42">(B37*100/456)</f>
        <v>6.798245614035087</v>
      </c>
      <c r="G37" s="10" t="s">
        <v>418</v>
      </c>
      <c r="H37" s="10">
        <v>8</v>
      </c>
      <c r="I37" s="12">
        <f t="shared" si="3"/>
        <v>1.7543859649122806</v>
      </c>
      <c r="J37" t="s">
        <v>498</v>
      </c>
      <c r="K37">
        <v>57</v>
      </c>
    </row>
    <row r="38" spans="1:9" ht="15">
      <c r="A38" s="10" t="s">
        <v>404</v>
      </c>
      <c r="B38" s="10">
        <v>97</v>
      </c>
      <c r="C38" s="33">
        <f t="shared" si="4"/>
        <v>21.271929824561404</v>
      </c>
      <c r="G38" s="10" t="s">
        <v>419</v>
      </c>
      <c r="H38" s="10">
        <v>7</v>
      </c>
      <c r="I38" s="12">
        <f t="shared" si="3"/>
        <v>1.5350877192982457</v>
      </c>
    </row>
    <row r="39" spans="1:9" ht="15">
      <c r="A39" s="10" t="s">
        <v>405</v>
      </c>
      <c r="B39" s="10">
        <v>178</v>
      </c>
      <c r="C39" s="33">
        <f t="shared" si="4"/>
        <v>39.03508771929825</v>
      </c>
      <c r="G39" s="10" t="s">
        <v>420</v>
      </c>
      <c r="H39" s="10">
        <v>57</v>
      </c>
      <c r="I39" s="12">
        <f t="shared" si="3"/>
        <v>12.5</v>
      </c>
    </row>
    <row r="40" spans="1:9" ht="15">
      <c r="A40" s="10" t="s">
        <v>406</v>
      </c>
      <c r="B40" s="10">
        <v>121</v>
      </c>
      <c r="C40" s="33">
        <f t="shared" si="4"/>
        <v>26.535087719298247</v>
      </c>
      <c r="G40" s="10" t="s">
        <v>39</v>
      </c>
      <c r="H40" s="10">
        <v>4</v>
      </c>
      <c r="I40" s="12">
        <f t="shared" si="3"/>
        <v>0.8771929824561403</v>
      </c>
    </row>
    <row r="41" spans="1:9" ht="15">
      <c r="A41" s="10" t="s">
        <v>407</v>
      </c>
      <c r="B41" s="10">
        <v>29</v>
      </c>
      <c r="C41" s="33">
        <f t="shared" si="4"/>
        <v>6.359649122807017</v>
      </c>
      <c r="G41" s="10" t="s">
        <v>421</v>
      </c>
      <c r="H41" s="10">
        <v>3</v>
      </c>
      <c r="I41" s="12">
        <f t="shared" si="3"/>
        <v>0.6578947368421053</v>
      </c>
    </row>
    <row r="42" spans="1:9" ht="15">
      <c r="A42" s="10" t="s">
        <v>414</v>
      </c>
      <c r="B42" s="10">
        <v>456</v>
      </c>
      <c r="C42" s="33">
        <f t="shared" si="4"/>
        <v>100</v>
      </c>
      <c r="G42" s="10" t="s">
        <v>422</v>
      </c>
      <c r="H42" s="10">
        <v>18</v>
      </c>
      <c r="I42" s="12">
        <f t="shared" si="3"/>
        <v>3.9473684210526314</v>
      </c>
    </row>
    <row r="43" spans="1:9" ht="15">
      <c r="A43" s="14"/>
      <c r="B43" s="15"/>
      <c r="G43" s="10" t="s">
        <v>423</v>
      </c>
      <c r="H43" s="10">
        <v>17</v>
      </c>
      <c r="I43" s="12">
        <f t="shared" si="3"/>
        <v>3.7280701754385963</v>
      </c>
    </row>
    <row r="44" ht="15">
      <c r="I44" s="6"/>
    </row>
    <row r="45" ht="15">
      <c r="I45" s="6"/>
    </row>
    <row r="46" ht="15">
      <c r="F46" s="9"/>
    </row>
    <row r="47" ht="15">
      <c r="E47" s="5"/>
    </row>
    <row r="51" spans="1:3" ht="15">
      <c r="A51" s="10" t="s">
        <v>479</v>
      </c>
      <c r="B51" s="10"/>
      <c r="C51" s="17" t="s">
        <v>476</v>
      </c>
    </row>
    <row r="52" spans="1:5" ht="15">
      <c r="A52" s="10" t="s">
        <v>474</v>
      </c>
      <c r="D52" s="10">
        <v>168</v>
      </c>
      <c r="E52" s="17"/>
    </row>
    <row r="53" spans="1:5" ht="15">
      <c r="A53" s="10" t="s">
        <v>475</v>
      </c>
      <c r="D53" s="10">
        <v>288</v>
      </c>
      <c r="E53" s="17"/>
    </row>
    <row r="54" spans="1:5" ht="15">
      <c r="A54" s="10"/>
      <c r="D54" s="16">
        <v>456</v>
      </c>
      <c r="E54" s="17"/>
    </row>
    <row r="55" spans="1:5" ht="15">
      <c r="A55" s="10" t="s">
        <v>606</v>
      </c>
      <c r="D55" s="10"/>
      <c r="E55" s="17"/>
    </row>
    <row r="56" spans="1:5" ht="15">
      <c r="A56" s="10" t="s">
        <v>604</v>
      </c>
      <c r="D56" s="10">
        <v>316</v>
      </c>
      <c r="E56" s="31">
        <v>0.69</v>
      </c>
    </row>
    <row r="57" spans="1:5" ht="15">
      <c r="A57" s="10" t="s">
        <v>605</v>
      </c>
      <c r="D57" s="10">
        <v>80</v>
      </c>
      <c r="E57" s="31">
        <v>0.17</v>
      </c>
    </row>
    <row r="58" spans="1:5" ht="15">
      <c r="A58" s="26" t="s">
        <v>600</v>
      </c>
      <c r="D58" s="10">
        <v>32</v>
      </c>
      <c r="E58" s="31">
        <v>0.07</v>
      </c>
    </row>
    <row r="59" spans="1:5" ht="15">
      <c r="A59" s="26" t="s">
        <v>601</v>
      </c>
      <c r="D59" s="10">
        <v>18</v>
      </c>
      <c r="E59" s="31">
        <v>0.04</v>
      </c>
    </row>
    <row r="60" spans="1:5" ht="15">
      <c r="A60" s="26" t="s">
        <v>602</v>
      </c>
      <c r="D60" s="10">
        <v>9</v>
      </c>
      <c r="E60" s="31">
        <v>0.02</v>
      </c>
    </row>
    <row r="61" spans="1:5" ht="15">
      <c r="A61" s="26" t="s">
        <v>603</v>
      </c>
      <c r="D61" s="10">
        <v>5</v>
      </c>
      <c r="E61" s="31">
        <v>0.01</v>
      </c>
    </row>
    <row r="62" ht="15">
      <c r="E62" s="24"/>
    </row>
    <row r="63" spans="1:5" ht="15">
      <c r="A63" s="10" t="s">
        <v>506</v>
      </c>
      <c r="D63" s="34" t="s">
        <v>489</v>
      </c>
      <c r="E63" s="17" t="s">
        <v>499</v>
      </c>
    </row>
    <row r="64" spans="1:5" ht="15">
      <c r="A64" s="10" t="s">
        <v>488</v>
      </c>
      <c r="D64" s="17">
        <v>226</v>
      </c>
      <c r="E64" s="17"/>
    </row>
    <row r="65" spans="1:5" ht="15">
      <c r="A65" s="10" t="s">
        <v>481</v>
      </c>
      <c r="D65" s="17" t="s">
        <v>486</v>
      </c>
      <c r="E65" s="17"/>
    </row>
    <row r="66" spans="1:5" ht="15">
      <c r="A66" s="10" t="s">
        <v>482</v>
      </c>
      <c r="D66" s="17">
        <v>198</v>
      </c>
      <c r="E66" s="18">
        <f>(D66*100/226)</f>
        <v>87.61061946902655</v>
      </c>
    </row>
    <row r="67" spans="1:5" ht="15">
      <c r="A67" s="10" t="s">
        <v>483</v>
      </c>
      <c r="D67" s="17">
        <v>9</v>
      </c>
      <c r="E67" s="18">
        <f>(D67*100/226)</f>
        <v>3.982300884955752</v>
      </c>
    </row>
    <row r="68" spans="1:5" ht="15">
      <c r="A68" s="10" t="s">
        <v>484</v>
      </c>
      <c r="D68" s="17">
        <v>15</v>
      </c>
      <c r="E68" s="18">
        <f>(D68*100/226)</f>
        <v>6.6371681415929205</v>
      </c>
    </row>
    <row r="69" spans="1:5" ht="15">
      <c r="A69" s="10" t="s">
        <v>485</v>
      </c>
      <c r="D69" s="17">
        <v>4</v>
      </c>
      <c r="E69" s="18">
        <f>(D69*100/226)</f>
        <v>1.7699115044247788</v>
      </c>
    </row>
    <row r="70" ht="15">
      <c r="E70" s="24"/>
    </row>
    <row r="71" spans="1:5" ht="15">
      <c r="A71" s="10" t="s">
        <v>506</v>
      </c>
      <c r="D71" s="17" t="s">
        <v>490</v>
      </c>
      <c r="E71" s="17" t="s">
        <v>499</v>
      </c>
    </row>
    <row r="72" spans="1:5" ht="15">
      <c r="A72" s="10" t="s">
        <v>488</v>
      </c>
      <c r="D72" s="17">
        <v>173</v>
      </c>
      <c r="E72" s="17"/>
    </row>
    <row r="73" spans="1:5" ht="15">
      <c r="A73" s="10" t="s">
        <v>481</v>
      </c>
      <c r="D73" s="17" t="s">
        <v>487</v>
      </c>
      <c r="E73" s="17"/>
    </row>
    <row r="74" spans="1:5" ht="15">
      <c r="A74" s="10" t="s">
        <v>482</v>
      </c>
      <c r="D74" s="17">
        <v>137</v>
      </c>
      <c r="E74" s="18">
        <f>(D74*100/173)</f>
        <v>79.1907514450867</v>
      </c>
    </row>
    <row r="75" spans="1:5" ht="15">
      <c r="A75" s="10" t="s">
        <v>483</v>
      </c>
      <c r="D75" s="17">
        <v>9</v>
      </c>
      <c r="E75" s="18">
        <f>(D75*100/173)</f>
        <v>5.202312138728324</v>
      </c>
    </row>
    <row r="76" spans="1:5" ht="15">
      <c r="A76" s="10" t="s">
        <v>484</v>
      </c>
      <c r="D76" s="17">
        <v>13</v>
      </c>
      <c r="E76" s="18">
        <f>(D76*100/173)</f>
        <v>7.514450867052023</v>
      </c>
    </row>
    <row r="77" spans="1:5" ht="15">
      <c r="A77" s="10" t="s">
        <v>485</v>
      </c>
      <c r="D77" s="17">
        <v>14</v>
      </c>
      <c r="E77" s="18">
        <f>(D77*100/173)</f>
        <v>8.092485549132949</v>
      </c>
    </row>
    <row r="78" ht="15">
      <c r="E78" s="24"/>
    </row>
    <row r="79" spans="1:5" ht="15">
      <c r="A79" s="10" t="s">
        <v>506</v>
      </c>
      <c r="D79" s="17" t="s">
        <v>491</v>
      </c>
      <c r="E79" s="19" t="s">
        <v>499</v>
      </c>
    </row>
    <row r="80" spans="1:5" ht="15">
      <c r="A80" s="10" t="s">
        <v>488</v>
      </c>
      <c r="D80" s="17">
        <v>57</v>
      </c>
      <c r="E80" s="17"/>
    </row>
    <row r="81" spans="1:5" ht="15">
      <c r="A81" s="10" t="s">
        <v>481</v>
      </c>
      <c r="D81" s="17" t="s">
        <v>493</v>
      </c>
      <c r="E81" s="17"/>
    </row>
    <row r="82" spans="1:5" ht="15">
      <c r="A82" s="10" t="s">
        <v>482</v>
      </c>
      <c r="D82" s="17">
        <v>39</v>
      </c>
      <c r="E82" s="18">
        <f>(D82*100/57)</f>
        <v>68.42105263157895</v>
      </c>
    </row>
    <row r="83" spans="1:5" ht="15">
      <c r="A83" s="10" t="s">
        <v>483</v>
      </c>
      <c r="D83" s="17">
        <v>2</v>
      </c>
      <c r="E83" s="18">
        <f>(D83*100/57)</f>
        <v>3.508771929824561</v>
      </c>
    </row>
    <row r="84" spans="1:5" ht="15">
      <c r="A84" s="10" t="s">
        <v>484</v>
      </c>
      <c r="D84" s="17">
        <v>1</v>
      </c>
      <c r="E84" s="18">
        <f>(D84*100/57)</f>
        <v>1.7543859649122806</v>
      </c>
    </row>
    <row r="85" spans="1:5" ht="15">
      <c r="A85" s="10" t="s">
        <v>485</v>
      </c>
      <c r="D85" s="17">
        <v>15</v>
      </c>
      <c r="E85" s="18">
        <f>(D85*100/57)</f>
        <v>26.31578947368421</v>
      </c>
    </row>
    <row r="86" ht="15">
      <c r="E86" s="24"/>
    </row>
    <row r="87" spans="1:5" ht="15">
      <c r="A87" s="10" t="s">
        <v>506</v>
      </c>
      <c r="D87" s="17" t="s">
        <v>494</v>
      </c>
      <c r="E87" s="18" t="s">
        <v>499</v>
      </c>
    </row>
    <row r="88" spans="1:5" ht="15">
      <c r="A88" s="10" t="s">
        <v>488</v>
      </c>
      <c r="D88" s="17">
        <f>(D64+D72+D80)</f>
        <v>456</v>
      </c>
      <c r="E88" s="18"/>
    </row>
    <row r="89" spans="1:5" ht="15">
      <c r="A89" s="10" t="s">
        <v>481</v>
      </c>
      <c r="D89" s="17"/>
      <c r="E89" s="18"/>
    </row>
    <row r="90" spans="1:5" ht="15">
      <c r="A90" s="10" t="s">
        <v>482</v>
      </c>
      <c r="D90" s="17">
        <f>(D66+D74+D82)</f>
        <v>374</v>
      </c>
      <c r="E90" s="18">
        <f>(D90*100/456)</f>
        <v>82.01754385964912</v>
      </c>
    </row>
    <row r="91" spans="1:5" ht="15">
      <c r="A91" s="10" t="s">
        <v>483</v>
      </c>
      <c r="D91" s="17">
        <f>(D67+D75+D83)</f>
        <v>20</v>
      </c>
      <c r="E91" s="18">
        <f>(D91*100/456)</f>
        <v>4.385964912280702</v>
      </c>
    </row>
    <row r="92" spans="1:5" ht="15">
      <c r="A92" s="10" t="s">
        <v>484</v>
      </c>
      <c r="D92" s="17">
        <f>(D68+D76+D84)</f>
        <v>29</v>
      </c>
      <c r="E92" s="18">
        <f>(D92*100/456)</f>
        <v>6.359649122807017</v>
      </c>
    </row>
    <row r="93" spans="1:5" ht="15">
      <c r="A93" s="10" t="s">
        <v>485</v>
      </c>
      <c r="D93" s="17">
        <f>(D69+D77+D85)</f>
        <v>33</v>
      </c>
      <c r="E93" s="18">
        <f>(D93*100/456)</f>
        <v>7.2368421052631575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6"/>
  <sheetViews>
    <sheetView zoomScale="60" zoomScaleNormal="60" zoomScalePageLayoutView="0" workbookViewId="0" topLeftCell="A1">
      <selection activeCell="AO5" sqref="AO5"/>
    </sheetView>
  </sheetViews>
  <sheetFormatPr defaultColWidth="9.140625" defaultRowHeight="15"/>
  <sheetData>
    <row r="1" spans="4:25" s="3" customFormat="1" ht="15">
      <c r="D1" s="3" t="s">
        <v>26</v>
      </c>
      <c r="F1" s="3" t="s">
        <v>29</v>
      </c>
      <c r="J1" s="3" t="s">
        <v>11</v>
      </c>
      <c r="U1" s="3" t="s">
        <v>10</v>
      </c>
      <c r="Y1" s="3" t="s">
        <v>13</v>
      </c>
    </row>
    <row r="2" spans="1:41" s="3" customFormat="1" ht="15">
      <c r="A2" s="3" t="s">
        <v>0</v>
      </c>
      <c r="B2" s="3" t="s">
        <v>1</v>
      </c>
      <c r="C2" s="3" t="s">
        <v>45</v>
      </c>
      <c r="D2" s="3" t="s">
        <v>27</v>
      </c>
      <c r="E2" s="3" t="s">
        <v>74</v>
      </c>
      <c r="F2" s="3" t="s">
        <v>30</v>
      </c>
      <c r="G2" s="3" t="s">
        <v>31</v>
      </c>
      <c r="H2" s="3" t="s">
        <v>32</v>
      </c>
      <c r="I2" s="3" t="s">
        <v>33</v>
      </c>
      <c r="J2" s="3" t="s">
        <v>3</v>
      </c>
      <c r="K2" s="3" t="s">
        <v>2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22</v>
      </c>
      <c r="R2" s="3" t="s">
        <v>23</v>
      </c>
      <c r="S2" s="3" t="s">
        <v>24</v>
      </c>
      <c r="T2" s="3" t="s">
        <v>9</v>
      </c>
      <c r="U2" s="3" t="s">
        <v>8</v>
      </c>
      <c r="V2" s="3" t="s">
        <v>12</v>
      </c>
      <c r="W2" s="3" t="s">
        <v>3</v>
      </c>
      <c r="X2" s="3" t="s">
        <v>9</v>
      </c>
      <c r="Y2" s="3" t="s">
        <v>14</v>
      </c>
      <c r="Z2" s="3" t="s">
        <v>15</v>
      </c>
      <c r="AA2" s="3" t="s">
        <v>16</v>
      </c>
      <c r="AB2" s="3" t="s">
        <v>17</v>
      </c>
      <c r="AC2" s="3" t="s">
        <v>18</v>
      </c>
      <c r="AD2" s="3" t="s">
        <v>19</v>
      </c>
      <c r="AE2" s="3" t="s">
        <v>20</v>
      </c>
      <c r="AF2" s="3" t="s">
        <v>7</v>
      </c>
      <c r="AG2" s="3" t="s">
        <v>12</v>
      </c>
      <c r="AH2" s="3" t="s">
        <v>21</v>
      </c>
      <c r="AI2" s="3" t="s">
        <v>24</v>
      </c>
      <c r="AJ2" s="3" t="s">
        <v>9</v>
      </c>
      <c r="AK2" s="3" t="s">
        <v>36</v>
      </c>
      <c r="AL2" s="3" t="s">
        <v>37</v>
      </c>
      <c r="AM2" s="3" t="s">
        <v>39</v>
      </c>
      <c r="AN2" s="3" t="s">
        <v>9</v>
      </c>
      <c r="AO2" s="3" t="s">
        <v>41</v>
      </c>
    </row>
    <row r="3" spans="1:41" ht="18.75">
      <c r="A3" t="s">
        <v>25</v>
      </c>
      <c r="B3">
        <v>6</v>
      </c>
      <c r="C3" t="s">
        <v>46</v>
      </c>
      <c r="D3" s="2" t="s">
        <v>28</v>
      </c>
      <c r="E3" s="2"/>
      <c r="F3" s="2" t="s">
        <v>28</v>
      </c>
      <c r="G3" s="2"/>
      <c r="H3" s="2"/>
      <c r="I3" s="2"/>
      <c r="J3" s="2" t="s">
        <v>28</v>
      </c>
      <c r="K3" s="2"/>
      <c r="L3" s="2" t="s">
        <v>28</v>
      </c>
      <c r="Y3" s="2"/>
      <c r="Z3" s="2" t="s">
        <v>34</v>
      </c>
      <c r="AA3" s="2" t="s">
        <v>35</v>
      </c>
      <c r="AB3" s="2"/>
      <c r="AC3" s="2" t="s">
        <v>28</v>
      </c>
      <c r="AK3" s="2" t="s">
        <v>28</v>
      </c>
      <c r="AL3" s="2" t="s">
        <v>38</v>
      </c>
      <c r="AM3" s="2"/>
      <c r="AN3" s="2"/>
      <c r="AO3" s="2" t="s">
        <v>42</v>
      </c>
    </row>
    <row r="4" spans="1:41" ht="18.75">
      <c r="A4" t="s">
        <v>40</v>
      </c>
      <c r="B4">
        <v>7</v>
      </c>
      <c r="C4" t="s">
        <v>46</v>
      </c>
      <c r="D4" s="2" t="s">
        <v>28</v>
      </c>
      <c r="E4" s="2"/>
      <c r="F4" s="2"/>
      <c r="G4" s="2"/>
      <c r="H4" s="2"/>
      <c r="I4" s="2"/>
      <c r="J4" s="2" t="s">
        <v>28</v>
      </c>
      <c r="K4" s="2"/>
      <c r="L4" s="2"/>
      <c r="Q4" s="2" t="s">
        <v>28</v>
      </c>
      <c r="Y4" s="2" t="s">
        <v>28</v>
      </c>
      <c r="Z4" s="2" t="s">
        <v>43</v>
      </c>
      <c r="AA4" s="2" t="s">
        <v>28</v>
      </c>
      <c r="AB4" s="2"/>
      <c r="AC4" s="2"/>
      <c r="AK4" s="2" t="s">
        <v>28</v>
      </c>
      <c r="AL4" s="2"/>
      <c r="AM4" s="2"/>
      <c r="AN4" s="2"/>
      <c r="AO4" s="2" t="s">
        <v>42</v>
      </c>
    </row>
    <row r="5" spans="1:41" ht="18.75">
      <c r="A5" t="s">
        <v>44</v>
      </c>
      <c r="B5">
        <v>10</v>
      </c>
      <c r="C5" t="s">
        <v>47</v>
      </c>
      <c r="D5" s="2"/>
      <c r="E5" s="2"/>
      <c r="F5" s="2"/>
      <c r="G5" s="2"/>
      <c r="H5" s="2"/>
      <c r="I5" s="2"/>
      <c r="J5" s="2" t="s">
        <v>28</v>
      </c>
      <c r="K5" s="2"/>
      <c r="L5" s="2" t="s">
        <v>28</v>
      </c>
      <c r="Y5" s="2"/>
      <c r="Z5" s="2" t="s">
        <v>34</v>
      </c>
      <c r="AA5" s="2"/>
      <c r="AB5" s="2" t="s">
        <v>28</v>
      </c>
      <c r="AC5" s="2" t="s">
        <v>28</v>
      </c>
      <c r="AK5" s="2" t="s">
        <v>28</v>
      </c>
      <c r="AL5" s="2"/>
      <c r="AM5" s="2"/>
      <c r="AN5" s="2"/>
      <c r="AO5" s="2" t="s">
        <v>42</v>
      </c>
    </row>
    <row r="6" spans="1:41" ht="18.75">
      <c r="A6" t="s">
        <v>48</v>
      </c>
      <c r="B6">
        <v>7</v>
      </c>
      <c r="C6" t="s">
        <v>46</v>
      </c>
      <c r="D6" s="2"/>
      <c r="E6" s="2"/>
      <c r="F6" s="2"/>
      <c r="G6" s="2"/>
      <c r="H6" s="2"/>
      <c r="I6" s="2"/>
      <c r="J6" s="2"/>
      <c r="K6" s="2"/>
      <c r="L6" s="2" t="s">
        <v>28</v>
      </c>
      <c r="Y6" s="2"/>
      <c r="Z6" s="2" t="s">
        <v>28</v>
      </c>
      <c r="AA6" s="2"/>
      <c r="AB6" s="2"/>
      <c r="AC6" s="2" t="s">
        <v>28</v>
      </c>
      <c r="AK6" s="2" t="s">
        <v>28</v>
      </c>
      <c r="AL6" s="2"/>
      <c r="AM6" s="2"/>
      <c r="AN6" s="2"/>
      <c r="AO6" s="2"/>
    </row>
    <row r="7" spans="1:41" ht="18.75">
      <c r="A7" t="s">
        <v>49</v>
      </c>
      <c r="B7">
        <v>8</v>
      </c>
      <c r="C7" t="s">
        <v>46</v>
      </c>
      <c r="D7" s="2"/>
      <c r="E7" s="2"/>
      <c r="F7" s="2" t="s">
        <v>28</v>
      </c>
      <c r="G7" s="2"/>
      <c r="H7" s="2"/>
      <c r="I7" s="2"/>
      <c r="J7" s="2"/>
      <c r="K7" s="2"/>
      <c r="L7" s="2"/>
      <c r="Y7" s="2"/>
      <c r="Z7" s="2" t="s">
        <v>34</v>
      </c>
      <c r="AA7" s="2"/>
      <c r="AB7" s="2"/>
      <c r="AC7" s="2"/>
      <c r="AK7" s="2" t="s">
        <v>28</v>
      </c>
      <c r="AL7" s="2" t="s">
        <v>38</v>
      </c>
      <c r="AM7" s="2"/>
      <c r="AN7" s="2"/>
      <c r="AO7" s="2"/>
    </row>
    <row r="8" spans="1:41" ht="18.75">
      <c r="A8" t="s">
        <v>50</v>
      </c>
      <c r="B8">
        <v>9</v>
      </c>
      <c r="C8" t="s">
        <v>46</v>
      </c>
      <c r="D8" s="2"/>
      <c r="E8" s="2"/>
      <c r="F8" s="2"/>
      <c r="G8" s="2"/>
      <c r="H8" s="2"/>
      <c r="I8" s="2"/>
      <c r="J8" s="2" t="s">
        <v>28</v>
      </c>
      <c r="K8" s="2"/>
      <c r="L8" s="2"/>
      <c r="Y8" s="2"/>
      <c r="Z8" s="2" t="s">
        <v>34</v>
      </c>
      <c r="AA8" s="2"/>
      <c r="AB8" s="2"/>
      <c r="AC8" s="2" t="s">
        <v>28</v>
      </c>
      <c r="AK8" s="2" t="s">
        <v>28</v>
      </c>
      <c r="AL8" s="2" t="s">
        <v>38</v>
      </c>
      <c r="AM8" s="2"/>
      <c r="AN8" s="2"/>
      <c r="AO8" s="2"/>
    </row>
    <row r="9" spans="1:37" ht="18.75">
      <c r="A9" t="s">
        <v>51</v>
      </c>
      <c r="B9">
        <v>10</v>
      </c>
      <c r="C9" t="s">
        <v>46</v>
      </c>
      <c r="D9" s="2"/>
      <c r="E9" s="2"/>
      <c r="F9" s="2"/>
      <c r="G9" s="2"/>
      <c r="H9" s="2"/>
      <c r="I9" s="2"/>
      <c r="J9" s="1" t="s">
        <v>52</v>
      </c>
      <c r="K9" s="2"/>
      <c r="L9" s="2"/>
      <c r="Z9" s="2" t="s">
        <v>34</v>
      </c>
      <c r="AC9" s="2" t="s">
        <v>28</v>
      </c>
      <c r="AK9" s="2" t="s">
        <v>28</v>
      </c>
    </row>
    <row r="10" spans="1:38" ht="18.75">
      <c r="A10" t="s">
        <v>53</v>
      </c>
      <c r="B10">
        <v>11</v>
      </c>
      <c r="C10" t="s">
        <v>46</v>
      </c>
      <c r="Y10" s="2" t="s">
        <v>54</v>
      </c>
      <c r="Z10" s="2" t="s">
        <v>34</v>
      </c>
      <c r="AK10" s="2" t="s">
        <v>28</v>
      </c>
      <c r="AL10" t="s">
        <v>38</v>
      </c>
    </row>
    <row r="11" spans="1:37" ht="18.75">
      <c r="A11" t="s">
        <v>55</v>
      </c>
      <c r="B11">
        <v>12</v>
      </c>
      <c r="C11" t="s">
        <v>46</v>
      </c>
      <c r="F11" t="s">
        <v>52</v>
      </c>
      <c r="L11" t="s">
        <v>52</v>
      </c>
      <c r="Y11" s="2" t="s">
        <v>56</v>
      </c>
      <c r="Z11" s="2" t="s">
        <v>34</v>
      </c>
      <c r="AK11" s="2" t="s">
        <v>52</v>
      </c>
    </row>
    <row r="12" spans="1:38" ht="18.75">
      <c r="A12" t="s">
        <v>57</v>
      </c>
      <c r="B12">
        <v>13</v>
      </c>
      <c r="C12" t="s">
        <v>47</v>
      </c>
      <c r="F12" t="s">
        <v>52</v>
      </c>
      <c r="L12" t="s">
        <v>52</v>
      </c>
      <c r="Z12" s="2" t="s">
        <v>52</v>
      </c>
      <c r="AC12" t="s">
        <v>52</v>
      </c>
      <c r="AK12" s="2" t="s">
        <v>52</v>
      </c>
      <c r="AL12" t="s">
        <v>29</v>
      </c>
    </row>
    <row r="13" spans="1:38" ht="18.75">
      <c r="A13" t="s">
        <v>58</v>
      </c>
      <c r="B13">
        <v>5</v>
      </c>
      <c r="C13" t="s">
        <v>46</v>
      </c>
      <c r="F13" t="s">
        <v>52</v>
      </c>
      <c r="J13" t="s">
        <v>52</v>
      </c>
      <c r="Z13" s="2" t="s">
        <v>52</v>
      </c>
      <c r="AC13" t="s">
        <v>52</v>
      </c>
      <c r="AK13" s="2" t="s">
        <v>52</v>
      </c>
      <c r="AL13" t="s">
        <v>29</v>
      </c>
    </row>
    <row r="14" spans="1:37" ht="18.75">
      <c r="A14" t="s">
        <v>59</v>
      </c>
      <c r="B14">
        <v>15</v>
      </c>
      <c r="C14" t="s">
        <v>46</v>
      </c>
      <c r="E14" t="s">
        <v>62</v>
      </c>
      <c r="L14" t="s">
        <v>52</v>
      </c>
      <c r="Y14" t="s">
        <v>54</v>
      </c>
      <c r="Z14" s="2" t="s">
        <v>34</v>
      </c>
      <c r="AC14" t="s">
        <v>52</v>
      </c>
      <c r="AK14" s="2" t="s">
        <v>52</v>
      </c>
    </row>
    <row r="15" spans="1:37" ht="18.75">
      <c r="A15" t="s">
        <v>60</v>
      </c>
      <c r="B15">
        <v>12</v>
      </c>
      <c r="C15" t="s">
        <v>46</v>
      </c>
      <c r="D15" t="s">
        <v>61</v>
      </c>
      <c r="J15" t="s">
        <v>52</v>
      </c>
      <c r="Y15" t="s">
        <v>52</v>
      </c>
      <c r="Z15" s="2" t="s">
        <v>52</v>
      </c>
      <c r="AC15" t="s">
        <v>52</v>
      </c>
      <c r="AK15" s="2" t="s">
        <v>52</v>
      </c>
    </row>
    <row r="16" spans="1:41" ht="18.75">
      <c r="A16" t="s">
        <v>63</v>
      </c>
      <c r="B16">
        <v>4</v>
      </c>
      <c r="C16" t="s">
        <v>46</v>
      </c>
      <c r="J16" t="s">
        <v>52</v>
      </c>
      <c r="Y16" t="s">
        <v>56</v>
      </c>
      <c r="Z16" s="2" t="s">
        <v>52</v>
      </c>
      <c r="AC16" t="s">
        <v>52</v>
      </c>
      <c r="AK16" s="2" t="s">
        <v>52</v>
      </c>
      <c r="AO16" t="s">
        <v>64</v>
      </c>
    </row>
    <row r="17" spans="1:41" ht="18.75">
      <c r="A17" t="s">
        <v>65</v>
      </c>
      <c r="B17">
        <v>11</v>
      </c>
      <c r="C17" t="s">
        <v>47</v>
      </c>
      <c r="D17" t="s">
        <v>66</v>
      </c>
      <c r="J17" t="s">
        <v>52</v>
      </c>
      <c r="Y17" t="s">
        <v>56</v>
      </c>
      <c r="Z17" s="2" t="s">
        <v>34</v>
      </c>
      <c r="AC17" t="s">
        <v>52</v>
      </c>
      <c r="AK17" s="2" t="s">
        <v>52</v>
      </c>
      <c r="AO17" t="s">
        <v>64</v>
      </c>
    </row>
    <row r="18" spans="1:37" ht="18.75">
      <c r="A18" t="s">
        <v>67</v>
      </c>
      <c r="B18">
        <v>10</v>
      </c>
      <c r="C18" t="s">
        <v>47</v>
      </c>
      <c r="Y18" t="s">
        <v>68</v>
      </c>
      <c r="Z18" s="2" t="s">
        <v>34</v>
      </c>
      <c r="AC18" t="s">
        <v>28</v>
      </c>
      <c r="AK18" s="2" t="s">
        <v>28</v>
      </c>
    </row>
    <row r="19" spans="1:37" ht="18.75">
      <c r="A19" t="s">
        <v>69</v>
      </c>
      <c r="B19">
        <v>13</v>
      </c>
      <c r="C19" t="s">
        <v>46</v>
      </c>
      <c r="D19" t="s">
        <v>66</v>
      </c>
      <c r="Y19" t="s">
        <v>56</v>
      </c>
      <c r="Z19" s="2" t="s">
        <v>34</v>
      </c>
      <c r="AC19" t="s">
        <v>28</v>
      </c>
      <c r="AK19" s="2" t="s">
        <v>28</v>
      </c>
    </row>
    <row r="20" spans="1:37" ht="18.75">
      <c r="A20" t="s">
        <v>70</v>
      </c>
      <c r="B20">
        <v>12</v>
      </c>
      <c r="C20" t="s">
        <v>46</v>
      </c>
      <c r="J20" t="s">
        <v>28</v>
      </c>
      <c r="L20" t="s">
        <v>28</v>
      </c>
      <c r="Z20" s="2" t="s">
        <v>34</v>
      </c>
      <c r="AK20" s="2" t="s">
        <v>28</v>
      </c>
    </row>
    <row r="21" spans="1:37" ht="18.75">
      <c r="A21" t="s">
        <v>71</v>
      </c>
      <c r="B21">
        <v>8</v>
      </c>
      <c r="C21" t="s">
        <v>46</v>
      </c>
      <c r="J21" t="s">
        <v>28</v>
      </c>
      <c r="N21" t="s">
        <v>28</v>
      </c>
      <c r="V21" t="s">
        <v>28</v>
      </c>
      <c r="AC21" t="s">
        <v>28</v>
      </c>
      <c r="AK21" s="2" t="s">
        <v>28</v>
      </c>
    </row>
    <row r="22" spans="1:37" ht="18.75">
      <c r="A22" t="s">
        <v>72</v>
      </c>
      <c r="B22">
        <v>7</v>
      </c>
      <c r="C22" t="s">
        <v>46</v>
      </c>
      <c r="D22" t="s">
        <v>28</v>
      </c>
      <c r="E22" t="s">
        <v>73</v>
      </c>
      <c r="L22" t="s">
        <v>28</v>
      </c>
      <c r="Z22" s="2" t="s">
        <v>28</v>
      </c>
      <c r="AK22" s="2" t="s">
        <v>28</v>
      </c>
    </row>
    <row r="23" spans="1:37" ht="18.75">
      <c r="A23" t="s">
        <v>75</v>
      </c>
      <c r="B23">
        <v>15</v>
      </c>
      <c r="C23" t="s">
        <v>46</v>
      </c>
      <c r="D23" t="s">
        <v>28</v>
      </c>
      <c r="E23" t="s">
        <v>73</v>
      </c>
      <c r="J23" t="s">
        <v>28</v>
      </c>
      <c r="Y23" t="s">
        <v>28</v>
      </c>
      <c r="Z23" s="2" t="s">
        <v>28</v>
      </c>
      <c r="AC23" t="s">
        <v>28</v>
      </c>
      <c r="AK23" s="2" t="s">
        <v>28</v>
      </c>
    </row>
    <row r="24" spans="1:37" ht="18.75">
      <c r="A24" t="s">
        <v>76</v>
      </c>
      <c r="C24" t="s">
        <v>46</v>
      </c>
      <c r="J24" t="s">
        <v>28</v>
      </c>
      <c r="W24" t="s">
        <v>28</v>
      </c>
      <c r="Y24" t="s">
        <v>28</v>
      </c>
      <c r="Z24" s="2" t="s">
        <v>28</v>
      </c>
      <c r="AC24" t="s">
        <v>28</v>
      </c>
      <c r="AK24" s="2" t="s">
        <v>28</v>
      </c>
    </row>
    <row r="25" spans="1:37" ht="18.75">
      <c r="A25" t="s">
        <v>77</v>
      </c>
      <c r="B25">
        <v>6</v>
      </c>
      <c r="C25" t="s">
        <v>47</v>
      </c>
      <c r="J25" t="s">
        <v>28</v>
      </c>
      <c r="Z25" s="2" t="s">
        <v>28</v>
      </c>
      <c r="AC25" t="s">
        <v>28</v>
      </c>
      <c r="AK25" s="2" t="s">
        <v>28</v>
      </c>
    </row>
    <row r="26" spans="1:40" ht="18.75">
      <c r="A26" t="s">
        <v>78</v>
      </c>
      <c r="C26" t="s">
        <v>46</v>
      </c>
      <c r="D26" t="s">
        <v>28</v>
      </c>
      <c r="J26" t="s">
        <v>28</v>
      </c>
      <c r="Z26" s="2" t="s">
        <v>28</v>
      </c>
      <c r="AA26" t="s">
        <v>28</v>
      </c>
      <c r="AK26" s="2" t="s">
        <v>28</v>
      </c>
      <c r="AN26" t="s">
        <v>79</v>
      </c>
    </row>
    <row r="27" spans="1:37" ht="18.75">
      <c r="A27" t="s">
        <v>80</v>
      </c>
      <c r="C27" t="s">
        <v>46</v>
      </c>
      <c r="D27" t="s">
        <v>28</v>
      </c>
      <c r="E27" t="s">
        <v>28</v>
      </c>
      <c r="Y27" t="s">
        <v>28</v>
      </c>
      <c r="Z27" s="2" t="s">
        <v>28</v>
      </c>
      <c r="AA27" t="s">
        <v>28</v>
      </c>
      <c r="AB27" t="s">
        <v>28</v>
      </c>
      <c r="AC27" t="s">
        <v>28</v>
      </c>
      <c r="AK27" s="2" t="s">
        <v>28</v>
      </c>
    </row>
    <row r="28" spans="1:38" ht="18.75">
      <c r="A28" t="s">
        <v>81</v>
      </c>
      <c r="B28">
        <v>10</v>
      </c>
      <c r="C28" t="s">
        <v>46</v>
      </c>
      <c r="D28" t="s">
        <v>66</v>
      </c>
      <c r="F28" t="s">
        <v>28</v>
      </c>
      <c r="Z28" s="2" t="s">
        <v>28</v>
      </c>
      <c r="AA28" t="s">
        <v>28</v>
      </c>
      <c r="AC28" t="s">
        <v>28</v>
      </c>
      <c r="AK28" s="2" t="s">
        <v>28</v>
      </c>
      <c r="AL28" t="s">
        <v>38</v>
      </c>
    </row>
    <row r="29" spans="1:38" ht="18.75">
      <c r="A29" t="s">
        <v>82</v>
      </c>
      <c r="B29">
        <v>11</v>
      </c>
      <c r="C29" t="s">
        <v>46</v>
      </c>
      <c r="D29" t="s">
        <v>66</v>
      </c>
      <c r="F29" t="s">
        <v>28</v>
      </c>
      <c r="Z29" s="2" t="s">
        <v>28</v>
      </c>
      <c r="AA29" t="s">
        <v>28</v>
      </c>
      <c r="AC29" t="s">
        <v>28</v>
      </c>
      <c r="AK29" s="2" t="s">
        <v>28</v>
      </c>
      <c r="AL29" t="s">
        <v>38</v>
      </c>
    </row>
    <row r="30" spans="1:37" ht="18.75">
      <c r="A30" t="s">
        <v>83</v>
      </c>
      <c r="B30">
        <v>15</v>
      </c>
      <c r="C30" t="s">
        <v>46</v>
      </c>
      <c r="D30" t="s">
        <v>66</v>
      </c>
      <c r="J30" t="s">
        <v>28</v>
      </c>
      <c r="Y30" t="s">
        <v>28</v>
      </c>
      <c r="Z30" s="2" t="s">
        <v>28</v>
      </c>
      <c r="AK30" s="2" t="s">
        <v>28</v>
      </c>
    </row>
    <row r="31" spans="1:37" ht="18.75">
      <c r="A31" t="s">
        <v>84</v>
      </c>
      <c r="B31">
        <v>12</v>
      </c>
      <c r="C31" t="s">
        <v>46</v>
      </c>
      <c r="D31" t="s">
        <v>66</v>
      </c>
      <c r="J31" t="s">
        <v>28</v>
      </c>
      <c r="T31" t="s">
        <v>85</v>
      </c>
      <c r="W31" t="s">
        <v>28</v>
      </c>
      <c r="Z31" s="2" t="s">
        <v>34</v>
      </c>
      <c r="AA31" t="s">
        <v>28</v>
      </c>
      <c r="AC31" t="s">
        <v>28</v>
      </c>
      <c r="AG31" t="s">
        <v>28</v>
      </c>
      <c r="AK31" s="2" t="s">
        <v>28</v>
      </c>
    </row>
    <row r="32" spans="1:37" ht="18.75">
      <c r="A32" t="s">
        <v>86</v>
      </c>
      <c r="B32">
        <v>11</v>
      </c>
      <c r="C32" t="s">
        <v>46</v>
      </c>
      <c r="D32" t="s">
        <v>66</v>
      </c>
      <c r="J32" t="s">
        <v>28</v>
      </c>
      <c r="T32" t="s">
        <v>85</v>
      </c>
      <c r="W32" t="s">
        <v>28</v>
      </c>
      <c r="Y32" t="s">
        <v>54</v>
      </c>
      <c r="Z32" s="2" t="s">
        <v>34</v>
      </c>
      <c r="AC32" t="s">
        <v>28</v>
      </c>
      <c r="AK32" s="2" t="s">
        <v>28</v>
      </c>
    </row>
    <row r="33" spans="1:38" ht="18.75">
      <c r="A33" t="s">
        <v>87</v>
      </c>
      <c r="C33" t="s">
        <v>46</v>
      </c>
      <c r="D33" t="s">
        <v>66</v>
      </c>
      <c r="G33" t="s">
        <v>28</v>
      </c>
      <c r="Y33" t="s">
        <v>43</v>
      </c>
      <c r="Z33" s="2" t="s">
        <v>34</v>
      </c>
      <c r="AA33" t="s">
        <v>28</v>
      </c>
      <c r="AC33" t="s">
        <v>28</v>
      </c>
      <c r="AK33" s="2" t="s">
        <v>28</v>
      </c>
      <c r="AL33" t="s">
        <v>38</v>
      </c>
    </row>
    <row r="34" spans="1:38" ht="18.75">
      <c r="A34" t="s">
        <v>88</v>
      </c>
      <c r="C34" t="s">
        <v>46</v>
      </c>
      <c r="D34" t="s">
        <v>66</v>
      </c>
      <c r="F34" t="s">
        <v>28</v>
      </c>
      <c r="J34" t="s">
        <v>28</v>
      </c>
      <c r="T34" t="s">
        <v>89</v>
      </c>
      <c r="Z34" s="2" t="s">
        <v>34</v>
      </c>
      <c r="AC34" t="s">
        <v>28</v>
      </c>
      <c r="AK34" s="2" t="s">
        <v>28</v>
      </c>
      <c r="AL34" t="s">
        <v>38</v>
      </c>
    </row>
    <row r="35" spans="1:38" ht="18.75">
      <c r="A35" t="s">
        <v>90</v>
      </c>
      <c r="C35" t="s">
        <v>47</v>
      </c>
      <c r="D35" t="s">
        <v>66</v>
      </c>
      <c r="E35" t="s">
        <v>73</v>
      </c>
      <c r="F35" t="s">
        <v>28</v>
      </c>
      <c r="J35" t="s">
        <v>28</v>
      </c>
      <c r="L35" t="s">
        <v>28</v>
      </c>
      <c r="V35" t="s">
        <v>28</v>
      </c>
      <c r="Z35" s="2" t="s">
        <v>43</v>
      </c>
      <c r="AA35" t="s">
        <v>28</v>
      </c>
      <c r="AC35" t="s">
        <v>28</v>
      </c>
      <c r="AK35" s="2" t="s">
        <v>28</v>
      </c>
      <c r="AL35" t="s">
        <v>91</v>
      </c>
    </row>
    <row r="36" spans="1:38" ht="18.75">
      <c r="A36" t="s">
        <v>92</v>
      </c>
      <c r="B36">
        <v>5</v>
      </c>
      <c r="C36" t="s">
        <v>47</v>
      </c>
      <c r="D36" t="s">
        <v>66</v>
      </c>
      <c r="F36" t="s">
        <v>28</v>
      </c>
      <c r="L36" t="s">
        <v>28</v>
      </c>
      <c r="T36" t="s">
        <v>85</v>
      </c>
      <c r="Z36" s="2" t="s">
        <v>34</v>
      </c>
      <c r="AA36" t="s">
        <v>28</v>
      </c>
      <c r="AC36" t="s">
        <v>28</v>
      </c>
      <c r="AK36" s="2" t="s">
        <v>28</v>
      </c>
      <c r="AL36" t="s">
        <v>38</v>
      </c>
    </row>
    <row r="37" spans="1:37" ht="18.75">
      <c r="A37" t="s">
        <v>93</v>
      </c>
      <c r="B37">
        <v>5</v>
      </c>
      <c r="C37" t="s">
        <v>47</v>
      </c>
      <c r="D37" t="s">
        <v>66</v>
      </c>
      <c r="J37" t="s">
        <v>28</v>
      </c>
      <c r="T37" t="s">
        <v>85</v>
      </c>
      <c r="Z37" s="2" t="s">
        <v>28</v>
      </c>
      <c r="AA37" t="s">
        <v>28</v>
      </c>
      <c r="AC37" t="s">
        <v>28</v>
      </c>
      <c r="AK37" s="2" t="s">
        <v>28</v>
      </c>
    </row>
    <row r="38" spans="1:37" ht="18.75">
      <c r="A38" t="s">
        <v>94</v>
      </c>
      <c r="B38">
        <v>7</v>
      </c>
      <c r="C38" t="s">
        <v>47</v>
      </c>
      <c r="D38" t="s">
        <v>66</v>
      </c>
      <c r="J38" t="s">
        <v>28</v>
      </c>
      <c r="Y38" t="s">
        <v>28</v>
      </c>
      <c r="AA38" t="s">
        <v>28</v>
      </c>
      <c r="AB38" t="s">
        <v>28</v>
      </c>
      <c r="AC38" t="s">
        <v>28</v>
      </c>
      <c r="AE38" t="s">
        <v>28</v>
      </c>
      <c r="AK38" s="2" t="s">
        <v>28</v>
      </c>
    </row>
    <row r="39" spans="1:37" ht="18.75">
      <c r="A39" t="s">
        <v>95</v>
      </c>
      <c r="B39">
        <v>9</v>
      </c>
      <c r="C39" t="s">
        <v>46</v>
      </c>
      <c r="J39" t="s">
        <v>28</v>
      </c>
      <c r="L39" t="s">
        <v>28</v>
      </c>
      <c r="U39" t="s">
        <v>28</v>
      </c>
      <c r="Z39" s="2" t="s">
        <v>28</v>
      </c>
      <c r="AC39" t="s">
        <v>28</v>
      </c>
      <c r="AK39" s="2" t="s">
        <v>28</v>
      </c>
    </row>
    <row r="40" spans="1:38" ht="18.75">
      <c r="A40" t="s">
        <v>96</v>
      </c>
      <c r="B40">
        <v>5</v>
      </c>
      <c r="C40" t="s">
        <v>46</v>
      </c>
      <c r="D40" t="s">
        <v>97</v>
      </c>
      <c r="F40" t="s">
        <v>28</v>
      </c>
      <c r="G40" t="s">
        <v>28</v>
      </c>
      <c r="Y40" t="s">
        <v>28</v>
      </c>
      <c r="AC40" t="s">
        <v>28</v>
      </c>
      <c r="AK40" s="2" t="s">
        <v>28</v>
      </c>
      <c r="AL40" t="s">
        <v>38</v>
      </c>
    </row>
    <row r="41" spans="1:38" ht="18.75">
      <c r="A41" t="s">
        <v>98</v>
      </c>
      <c r="B41">
        <v>7</v>
      </c>
      <c r="C41" t="s">
        <v>46</v>
      </c>
      <c r="F41" t="s">
        <v>28</v>
      </c>
      <c r="G41" t="s">
        <v>28</v>
      </c>
      <c r="J41" t="s">
        <v>28</v>
      </c>
      <c r="W41" t="s">
        <v>28</v>
      </c>
      <c r="Y41" t="s">
        <v>68</v>
      </c>
      <c r="Z41" s="2" t="s">
        <v>34</v>
      </c>
      <c r="AJ41" t="s">
        <v>99</v>
      </c>
      <c r="AK41" s="2" t="s">
        <v>28</v>
      </c>
      <c r="AL41" t="s">
        <v>38</v>
      </c>
    </row>
    <row r="42" spans="1:38" ht="18.75">
      <c r="A42" t="s">
        <v>100</v>
      </c>
      <c r="B42">
        <v>8</v>
      </c>
      <c r="C42" t="s">
        <v>46</v>
      </c>
      <c r="S42" t="s">
        <v>28</v>
      </c>
      <c r="Y42" t="s">
        <v>68</v>
      </c>
      <c r="Z42" t="s">
        <v>34</v>
      </c>
      <c r="AB42" t="s">
        <v>28</v>
      </c>
      <c r="AC42" t="s">
        <v>28</v>
      </c>
      <c r="AK42" s="2" t="s">
        <v>28</v>
      </c>
      <c r="AL42" t="s">
        <v>101</v>
      </c>
    </row>
    <row r="43" spans="1:37" ht="18.75">
      <c r="A43" t="s">
        <v>102</v>
      </c>
      <c r="B43">
        <v>6</v>
      </c>
      <c r="C43" t="s">
        <v>46</v>
      </c>
      <c r="D43" t="s">
        <v>97</v>
      </c>
      <c r="J43" t="s">
        <v>28</v>
      </c>
      <c r="W43" t="s">
        <v>28</v>
      </c>
      <c r="Y43" t="s">
        <v>68</v>
      </c>
      <c r="Z43" t="s">
        <v>34</v>
      </c>
      <c r="AB43" t="s">
        <v>28</v>
      </c>
      <c r="AK43" s="2" t="s">
        <v>28</v>
      </c>
    </row>
    <row r="44" spans="1:37" ht="18.75">
      <c r="A44" t="s">
        <v>103</v>
      </c>
      <c r="B44">
        <v>9</v>
      </c>
      <c r="C44" t="s">
        <v>46</v>
      </c>
      <c r="D44" t="s">
        <v>97</v>
      </c>
      <c r="J44" t="s">
        <v>28</v>
      </c>
      <c r="W44" t="s">
        <v>28</v>
      </c>
      <c r="Y44" t="s">
        <v>43</v>
      </c>
      <c r="Z44" t="s">
        <v>56</v>
      </c>
      <c r="AC44" t="s">
        <v>28</v>
      </c>
      <c r="AK44" s="2" t="s">
        <v>28</v>
      </c>
    </row>
    <row r="45" spans="1:37" ht="18.75">
      <c r="A45" t="s">
        <v>104</v>
      </c>
      <c r="B45">
        <v>9</v>
      </c>
      <c r="C45" t="s">
        <v>46</v>
      </c>
      <c r="D45" t="s">
        <v>105</v>
      </c>
      <c r="J45" t="s">
        <v>28</v>
      </c>
      <c r="M45" t="s">
        <v>28</v>
      </c>
      <c r="W45" t="s">
        <v>28</v>
      </c>
      <c r="Y45" t="s">
        <v>68</v>
      </c>
      <c r="Z45" t="s">
        <v>34</v>
      </c>
      <c r="AA45" t="s">
        <v>28</v>
      </c>
      <c r="AC45" t="s">
        <v>28</v>
      </c>
      <c r="AJ45" t="s">
        <v>99</v>
      </c>
      <c r="AK45" s="2" t="s">
        <v>28</v>
      </c>
    </row>
    <row r="46" spans="1:37" ht="18.75">
      <c r="A46" t="s">
        <v>106</v>
      </c>
      <c r="B46">
        <v>11</v>
      </c>
      <c r="C46" t="s">
        <v>47</v>
      </c>
      <c r="J46" t="s">
        <v>28</v>
      </c>
      <c r="T46" t="s">
        <v>85</v>
      </c>
      <c r="Y46" t="s">
        <v>68</v>
      </c>
      <c r="Z46" t="s">
        <v>34</v>
      </c>
      <c r="AC46" t="s">
        <v>28</v>
      </c>
      <c r="AJ46" t="s">
        <v>99</v>
      </c>
      <c r="AK46" s="2" t="s">
        <v>28</v>
      </c>
    </row>
    <row r="47" spans="1:37" ht="18.75">
      <c r="A47" t="s">
        <v>107</v>
      </c>
      <c r="B47">
        <v>13</v>
      </c>
      <c r="C47" t="s">
        <v>47</v>
      </c>
      <c r="J47" t="s">
        <v>28</v>
      </c>
      <c r="Y47" t="s">
        <v>56</v>
      </c>
      <c r="Z47" t="s">
        <v>34</v>
      </c>
      <c r="AA47" t="s">
        <v>28</v>
      </c>
      <c r="AC47" t="s">
        <v>28</v>
      </c>
      <c r="AK47" s="2" t="s">
        <v>28</v>
      </c>
    </row>
    <row r="48" spans="1:37" ht="18.75">
      <c r="A48" t="s">
        <v>108</v>
      </c>
      <c r="B48">
        <v>14</v>
      </c>
      <c r="C48" t="s">
        <v>46</v>
      </c>
      <c r="D48" t="s">
        <v>97</v>
      </c>
      <c r="J48" t="s">
        <v>28</v>
      </c>
      <c r="L48" t="s">
        <v>28</v>
      </c>
      <c r="W48" t="s">
        <v>28</v>
      </c>
      <c r="Y48" t="s">
        <v>68</v>
      </c>
      <c r="Z48" t="s">
        <v>34</v>
      </c>
      <c r="AA48" t="s">
        <v>28</v>
      </c>
      <c r="AC48" t="s">
        <v>28</v>
      </c>
      <c r="AJ48" t="s">
        <v>99</v>
      </c>
      <c r="AK48" s="2" t="s">
        <v>28</v>
      </c>
    </row>
    <row r="49" spans="1:37" ht="18.75">
      <c r="A49" t="s">
        <v>109</v>
      </c>
      <c r="B49">
        <v>16</v>
      </c>
      <c r="C49" t="s">
        <v>46</v>
      </c>
      <c r="J49" t="s">
        <v>28</v>
      </c>
      <c r="N49" t="s">
        <v>28</v>
      </c>
      <c r="T49" t="s">
        <v>110</v>
      </c>
      <c r="Z49" t="s">
        <v>34</v>
      </c>
      <c r="AC49" t="s">
        <v>28</v>
      </c>
      <c r="AJ49" t="s">
        <v>99</v>
      </c>
      <c r="AK49" s="2" t="s">
        <v>28</v>
      </c>
    </row>
    <row r="50" spans="1:37" ht="18.75">
      <c r="A50" t="s">
        <v>111</v>
      </c>
      <c r="B50">
        <v>3</v>
      </c>
      <c r="C50" t="s">
        <v>46</v>
      </c>
      <c r="J50" t="s">
        <v>28</v>
      </c>
      <c r="U50" t="s">
        <v>28</v>
      </c>
      <c r="Y50" t="s">
        <v>112</v>
      </c>
      <c r="AA50" t="s">
        <v>28</v>
      </c>
      <c r="AJ50" t="s">
        <v>99</v>
      </c>
      <c r="AK50" s="2" t="s">
        <v>28</v>
      </c>
    </row>
    <row r="51" spans="1:37" ht="18.75">
      <c r="A51" t="s">
        <v>113</v>
      </c>
      <c r="B51">
        <v>5</v>
      </c>
      <c r="C51" t="s">
        <v>46</v>
      </c>
      <c r="D51" t="s">
        <v>97</v>
      </c>
      <c r="J51" t="s">
        <v>28</v>
      </c>
      <c r="L51" t="s">
        <v>28</v>
      </c>
      <c r="W51" t="s">
        <v>28</v>
      </c>
      <c r="Y51" t="s">
        <v>56</v>
      </c>
      <c r="Z51" t="s">
        <v>34</v>
      </c>
      <c r="AA51" t="s">
        <v>28</v>
      </c>
      <c r="AC51" t="s">
        <v>28</v>
      </c>
      <c r="AJ51" t="s">
        <v>99</v>
      </c>
      <c r="AK51" s="2" t="s">
        <v>28</v>
      </c>
    </row>
    <row r="52" spans="1:37" ht="18.75">
      <c r="A52" t="s">
        <v>114</v>
      </c>
      <c r="B52">
        <v>4</v>
      </c>
      <c r="C52" t="s">
        <v>46</v>
      </c>
      <c r="D52" t="s">
        <v>97</v>
      </c>
      <c r="J52" t="s">
        <v>28</v>
      </c>
      <c r="N52" t="s">
        <v>28</v>
      </c>
      <c r="T52" t="s">
        <v>85</v>
      </c>
      <c r="W52" t="s">
        <v>28</v>
      </c>
      <c r="Z52" t="s">
        <v>34</v>
      </c>
      <c r="AC52" t="s">
        <v>28</v>
      </c>
      <c r="AK52" s="2" t="s">
        <v>28</v>
      </c>
    </row>
    <row r="53" spans="1:37" ht="18.75">
      <c r="A53" t="s">
        <v>115</v>
      </c>
      <c r="B53">
        <v>6</v>
      </c>
      <c r="C53" t="s">
        <v>46</v>
      </c>
      <c r="D53" t="s">
        <v>97</v>
      </c>
      <c r="E53" t="s">
        <v>28</v>
      </c>
      <c r="J53" t="s">
        <v>28</v>
      </c>
      <c r="W53" t="s">
        <v>28</v>
      </c>
      <c r="Z53" t="s">
        <v>34</v>
      </c>
      <c r="AC53" t="s">
        <v>28</v>
      </c>
      <c r="AK53" s="2" t="s">
        <v>28</v>
      </c>
    </row>
    <row r="54" spans="1:38" ht="18.75">
      <c r="A54" t="s">
        <v>116</v>
      </c>
      <c r="B54">
        <v>7</v>
      </c>
      <c r="C54" t="s">
        <v>46</v>
      </c>
      <c r="J54" t="s">
        <v>28</v>
      </c>
      <c r="L54" t="s">
        <v>28</v>
      </c>
      <c r="W54" t="s">
        <v>28</v>
      </c>
      <c r="Z54" t="s">
        <v>34</v>
      </c>
      <c r="AB54" t="s">
        <v>28</v>
      </c>
      <c r="AI54" t="s">
        <v>28</v>
      </c>
      <c r="AK54" s="2" t="s">
        <v>28</v>
      </c>
      <c r="AL54" t="s">
        <v>101</v>
      </c>
    </row>
    <row r="55" spans="1:38" ht="18.75">
      <c r="A55" t="s">
        <v>117</v>
      </c>
      <c r="B55">
        <v>8</v>
      </c>
      <c r="C55" t="s">
        <v>46</v>
      </c>
      <c r="S55" t="s">
        <v>28</v>
      </c>
      <c r="Y55" t="s">
        <v>43</v>
      </c>
      <c r="Z55" t="s">
        <v>34</v>
      </c>
      <c r="AC55" t="s">
        <v>28</v>
      </c>
      <c r="AK55" s="2" t="s">
        <v>28</v>
      </c>
      <c r="AL55" t="s">
        <v>118</v>
      </c>
    </row>
    <row r="56" spans="1:37" ht="18.75">
      <c r="A56" t="s">
        <v>119</v>
      </c>
      <c r="B56">
        <v>9</v>
      </c>
      <c r="C56" t="s">
        <v>46</v>
      </c>
      <c r="J56" t="s">
        <v>28</v>
      </c>
      <c r="M56" t="s">
        <v>28</v>
      </c>
      <c r="T56" t="s">
        <v>85</v>
      </c>
      <c r="W56" t="s">
        <v>28</v>
      </c>
      <c r="Y56" t="s">
        <v>54</v>
      </c>
      <c r="Z56" t="s">
        <v>34</v>
      </c>
      <c r="AC56" t="s">
        <v>28</v>
      </c>
      <c r="AJ56" t="s">
        <v>99</v>
      </c>
      <c r="AK56" s="2" t="s">
        <v>28</v>
      </c>
    </row>
    <row r="57" spans="1:37" ht="18.75">
      <c r="A57" t="s">
        <v>120</v>
      </c>
      <c r="B57">
        <v>5</v>
      </c>
      <c r="C57" t="s">
        <v>47</v>
      </c>
      <c r="J57" t="s">
        <v>28</v>
      </c>
      <c r="Z57" t="s">
        <v>34</v>
      </c>
      <c r="AA57" t="s">
        <v>28</v>
      </c>
      <c r="AC57" t="s">
        <v>28</v>
      </c>
      <c r="AJ57" t="s">
        <v>121</v>
      </c>
      <c r="AK57" s="2" t="s">
        <v>28</v>
      </c>
    </row>
    <row r="58" spans="1:37" ht="18.75">
      <c r="A58" t="s">
        <v>122</v>
      </c>
      <c r="B58">
        <v>6</v>
      </c>
      <c r="C58" t="s">
        <v>46</v>
      </c>
      <c r="D58" t="s">
        <v>97</v>
      </c>
      <c r="J58" t="s">
        <v>28</v>
      </c>
      <c r="T58" t="s">
        <v>85</v>
      </c>
      <c r="W58" t="s">
        <v>28</v>
      </c>
      <c r="Y58" t="s">
        <v>56</v>
      </c>
      <c r="Z58" t="s">
        <v>34</v>
      </c>
      <c r="AA58" t="s">
        <v>28</v>
      </c>
      <c r="AC58" t="s">
        <v>28</v>
      </c>
      <c r="AK58" s="2" t="s">
        <v>28</v>
      </c>
    </row>
    <row r="59" spans="1:37" ht="18.75">
      <c r="A59" t="s">
        <v>123</v>
      </c>
      <c r="B59">
        <v>8</v>
      </c>
      <c r="C59" t="s">
        <v>46</v>
      </c>
      <c r="D59" t="s">
        <v>97</v>
      </c>
      <c r="J59" t="s">
        <v>28</v>
      </c>
      <c r="M59" t="s">
        <v>28</v>
      </c>
      <c r="T59" t="s">
        <v>85</v>
      </c>
      <c r="W59" t="s">
        <v>28</v>
      </c>
      <c r="Y59" t="s">
        <v>68</v>
      </c>
      <c r="Z59" t="s">
        <v>34</v>
      </c>
      <c r="AC59" t="s">
        <v>28</v>
      </c>
      <c r="AK59" s="2" t="s">
        <v>28</v>
      </c>
    </row>
    <row r="60" spans="1:37" ht="18.75">
      <c r="A60" t="s">
        <v>124</v>
      </c>
      <c r="B60">
        <v>19</v>
      </c>
      <c r="C60" t="s">
        <v>46</v>
      </c>
      <c r="D60" t="s">
        <v>97</v>
      </c>
      <c r="J60" t="s">
        <v>28</v>
      </c>
      <c r="L60" t="s">
        <v>28</v>
      </c>
      <c r="M60" t="s">
        <v>28</v>
      </c>
      <c r="T60" t="s">
        <v>85</v>
      </c>
      <c r="U60" t="s">
        <v>28</v>
      </c>
      <c r="V60" t="s">
        <v>28</v>
      </c>
      <c r="Y60" t="s">
        <v>56</v>
      </c>
      <c r="Z60" t="s">
        <v>34</v>
      </c>
      <c r="AC60" t="s">
        <v>28</v>
      </c>
      <c r="AK60" s="2" t="s">
        <v>28</v>
      </c>
    </row>
    <row r="61" spans="1:37" ht="18.75">
      <c r="A61" t="s">
        <v>125</v>
      </c>
      <c r="B61">
        <v>6</v>
      </c>
      <c r="C61" t="s">
        <v>46</v>
      </c>
      <c r="D61" t="s">
        <v>97</v>
      </c>
      <c r="J61" t="s">
        <v>28</v>
      </c>
      <c r="L61" t="s">
        <v>28</v>
      </c>
      <c r="W61" t="s">
        <v>28</v>
      </c>
      <c r="Y61" t="s">
        <v>112</v>
      </c>
      <c r="Z61" t="s">
        <v>34</v>
      </c>
      <c r="AA61" t="s">
        <v>28</v>
      </c>
      <c r="AC61" t="s">
        <v>28</v>
      </c>
      <c r="AK61" s="2" t="s">
        <v>28</v>
      </c>
    </row>
    <row r="62" spans="1:37" ht="18.75">
      <c r="A62" t="s">
        <v>126</v>
      </c>
      <c r="B62">
        <v>8</v>
      </c>
      <c r="C62" t="s">
        <v>46</v>
      </c>
      <c r="D62" t="s">
        <v>97</v>
      </c>
      <c r="J62" t="s">
        <v>28</v>
      </c>
      <c r="L62" t="s">
        <v>28</v>
      </c>
      <c r="Y62" t="s">
        <v>112</v>
      </c>
      <c r="Z62" t="s">
        <v>34</v>
      </c>
      <c r="AA62" t="s">
        <v>28</v>
      </c>
      <c r="AC62" t="s">
        <v>28</v>
      </c>
      <c r="AJ62" t="s">
        <v>99</v>
      </c>
      <c r="AK62" s="2" t="s">
        <v>28</v>
      </c>
    </row>
    <row r="63" spans="1:38" ht="18.75">
      <c r="A63" t="s">
        <v>127</v>
      </c>
      <c r="B63">
        <v>6</v>
      </c>
      <c r="C63" t="s">
        <v>46</v>
      </c>
      <c r="D63" t="s">
        <v>97</v>
      </c>
      <c r="F63" t="s">
        <v>28</v>
      </c>
      <c r="J63" t="s">
        <v>28</v>
      </c>
      <c r="L63" t="s">
        <v>28</v>
      </c>
      <c r="W63" t="s">
        <v>28</v>
      </c>
      <c r="Y63" t="s">
        <v>112</v>
      </c>
      <c r="Z63" t="s">
        <v>34</v>
      </c>
      <c r="AA63" t="s">
        <v>28</v>
      </c>
      <c r="AC63" t="s">
        <v>28</v>
      </c>
      <c r="AK63" s="2" t="s">
        <v>28</v>
      </c>
      <c r="AL63" t="s">
        <v>38</v>
      </c>
    </row>
    <row r="64" spans="1:38" ht="18.75">
      <c r="A64" t="s">
        <v>128</v>
      </c>
      <c r="B64">
        <v>9</v>
      </c>
      <c r="C64" t="s">
        <v>47</v>
      </c>
      <c r="D64" t="s">
        <v>97</v>
      </c>
      <c r="J64" t="s">
        <v>28</v>
      </c>
      <c r="L64" t="s">
        <v>28</v>
      </c>
      <c r="W64" t="s">
        <v>28</v>
      </c>
      <c r="Y64" t="s">
        <v>112</v>
      </c>
      <c r="Z64" t="s">
        <v>34</v>
      </c>
      <c r="AA64" t="s">
        <v>28</v>
      </c>
      <c r="AC64" t="s">
        <v>28</v>
      </c>
      <c r="AK64" s="2" t="s">
        <v>28</v>
      </c>
      <c r="AL64" t="s">
        <v>38</v>
      </c>
    </row>
    <row r="65" spans="1:38" ht="18.75">
      <c r="A65" t="s">
        <v>129</v>
      </c>
      <c r="B65">
        <v>12</v>
      </c>
      <c r="C65" t="s">
        <v>46</v>
      </c>
      <c r="F65" t="s">
        <v>28</v>
      </c>
      <c r="H65" t="s">
        <v>28</v>
      </c>
      <c r="J65" t="s">
        <v>28</v>
      </c>
      <c r="Q65" t="s">
        <v>28</v>
      </c>
      <c r="W65" t="s">
        <v>28</v>
      </c>
      <c r="Y65" t="s">
        <v>43</v>
      </c>
      <c r="AA65" t="s">
        <v>28</v>
      </c>
      <c r="AC65" t="s">
        <v>28</v>
      </c>
      <c r="AK65" s="2" t="s">
        <v>28</v>
      </c>
      <c r="AL65" t="s">
        <v>38</v>
      </c>
    </row>
    <row r="66" spans="1:37" ht="18.75">
      <c r="A66" t="s">
        <v>130</v>
      </c>
      <c r="B66">
        <v>13</v>
      </c>
      <c r="C66" t="s">
        <v>46</v>
      </c>
      <c r="J66" t="s">
        <v>28</v>
      </c>
      <c r="Z66" t="s">
        <v>34</v>
      </c>
      <c r="AC66" t="s">
        <v>28</v>
      </c>
      <c r="AK66" s="2" t="s">
        <v>28</v>
      </c>
    </row>
    <row r="67" spans="1:37" ht="18.75">
      <c r="A67" t="s">
        <v>131</v>
      </c>
      <c r="B67">
        <v>12</v>
      </c>
      <c r="C67" t="s">
        <v>46</v>
      </c>
      <c r="Z67" t="s">
        <v>34</v>
      </c>
      <c r="AC67" t="s">
        <v>28</v>
      </c>
      <c r="AK67" s="2" t="s">
        <v>28</v>
      </c>
    </row>
    <row r="68" spans="1:37" ht="18.75">
      <c r="A68" t="s">
        <v>100</v>
      </c>
      <c r="B68">
        <v>11</v>
      </c>
      <c r="C68" t="s">
        <v>46</v>
      </c>
      <c r="W68" t="s">
        <v>28</v>
      </c>
      <c r="X68" t="s">
        <v>99</v>
      </c>
      <c r="AC68" t="s">
        <v>28</v>
      </c>
      <c r="AK68" s="2" t="s">
        <v>28</v>
      </c>
    </row>
    <row r="69" spans="1:38" ht="18.75">
      <c r="A69" t="s">
        <v>132</v>
      </c>
      <c r="B69">
        <v>11</v>
      </c>
      <c r="C69" t="s">
        <v>46</v>
      </c>
      <c r="F69" t="s">
        <v>28</v>
      </c>
      <c r="L69" t="s">
        <v>28</v>
      </c>
      <c r="Z69" t="s">
        <v>34</v>
      </c>
      <c r="AA69" t="s">
        <v>28</v>
      </c>
      <c r="AC69" t="s">
        <v>28</v>
      </c>
      <c r="AK69" s="2" t="s">
        <v>28</v>
      </c>
      <c r="AL69" t="s">
        <v>38</v>
      </c>
    </row>
    <row r="70" spans="1:37" ht="18.75">
      <c r="A70" t="s">
        <v>133</v>
      </c>
      <c r="B70">
        <v>11</v>
      </c>
      <c r="C70" t="s">
        <v>46</v>
      </c>
      <c r="D70" t="s">
        <v>97</v>
      </c>
      <c r="J70" t="s">
        <v>28</v>
      </c>
      <c r="W70" t="s">
        <v>28</v>
      </c>
      <c r="Z70" t="s">
        <v>34</v>
      </c>
      <c r="AA70" t="s">
        <v>28</v>
      </c>
      <c r="AC70" t="s">
        <v>28</v>
      </c>
      <c r="AJ70" t="s">
        <v>121</v>
      </c>
      <c r="AK70" s="2" t="s">
        <v>28</v>
      </c>
    </row>
    <row r="71" spans="1:37" ht="18.75">
      <c r="A71" t="s">
        <v>134</v>
      </c>
      <c r="B71">
        <v>9</v>
      </c>
      <c r="C71" t="s">
        <v>47</v>
      </c>
      <c r="D71" t="s">
        <v>97</v>
      </c>
      <c r="J71" t="s">
        <v>28</v>
      </c>
      <c r="Y71" t="s">
        <v>56</v>
      </c>
      <c r="Z71" t="s">
        <v>34</v>
      </c>
      <c r="AA71" t="s">
        <v>28</v>
      </c>
      <c r="AC71" t="s">
        <v>28</v>
      </c>
      <c r="AK71" s="2" t="s">
        <v>28</v>
      </c>
    </row>
    <row r="72" spans="1:37" ht="18.75">
      <c r="A72" t="s">
        <v>135</v>
      </c>
      <c r="B72">
        <v>8</v>
      </c>
      <c r="C72" t="s">
        <v>46</v>
      </c>
      <c r="D72" t="s">
        <v>97</v>
      </c>
      <c r="W72" t="s">
        <v>28</v>
      </c>
      <c r="Z72" t="s">
        <v>28</v>
      </c>
      <c r="AA72" t="s">
        <v>28</v>
      </c>
      <c r="AC72" t="s">
        <v>28</v>
      </c>
      <c r="AK72" s="2" t="s">
        <v>28</v>
      </c>
    </row>
    <row r="73" spans="1:37" ht="18.75">
      <c r="A73" t="s">
        <v>136</v>
      </c>
      <c r="B73">
        <v>8</v>
      </c>
      <c r="C73" t="s">
        <v>47</v>
      </c>
      <c r="J73" t="s">
        <v>28</v>
      </c>
      <c r="M73" t="s">
        <v>28</v>
      </c>
      <c r="Z73" t="s">
        <v>34</v>
      </c>
      <c r="AC73" t="s">
        <v>28</v>
      </c>
      <c r="AK73" s="2" t="s">
        <v>28</v>
      </c>
    </row>
    <row r="74" spans="1:38" ht="18.75">
      <c r="A74" t="s">
        <v>137</v>
      </c>
      <c r="B74">
        <v>8</v>
      </c>
      <c r="C74" t="s">
        <v>46</v>
      </c>
      <c r="D74" t="s">
        <v>97</v>
      </c>
      <c r="F74" t="s">
        <v>28</v>
      </c>
      <c r="S74" t="s">
        <v>28</v>
      </c>
      <c r="Z74" t="s">
        <v>34</v>
      </c>
      <c r="AA74" t="s">
        <v>28</v>
      </c>
      <c r="AC74" t="s">
        <v>28</v>
      </c>
      <c r="AD74" t="s">
        <v>28</v>
      </c>
      <c r="AI74" t="s">
        <v>28</v>
      </c>
      <c r="AK74" s="2" t="s">
        <v>28</v>
      </c>
      <c r="AL74" t="s">
        <v>38</v>
      </c>
    </row>
    <row r="75" spans="1:38" ht="18.75">
      <c r="A75" t="s">
        <v>138</v>
      </c>
      <c r="B75">
        <v>8</v>
      </c>
      <c r="C75" t="s">
        <v>46</v>
      </c>
      <c r="F75" t="s">
        <v>28</v>
      </c>
      <c r="J75" t="s">
        <v>28</v>
      </c>
      <c r="Z75" t="s">
        <v>34</v>
      </c>
      <c r="AA75" t="s">
        <v>28</v>
      </c>
      <c r="AC75" t="s">
        <v>28</v>
      </c>
      <c r="AI75" t="s">
        <v>28</v>
      </c>
      <c r="AK75" s="2" t="s">
        <v>28</v>
      </c>
      <c r="AL75" t="s">
        <v>118</v>
      </c>
    </row>
    <row r="76" spans="1:38" ht="18.75">
      <c r="A76" t="s">
        <v>139</v>
      </c>
      <c r="B76">
        <v>12</v>
      </c>
      <c r="C76" t="s">
        <v>46</v>
      </c>
      <c r="F76" t="s">
        <v>28</v>
      </c>
      <c r="J76" t="s">
        <v>28</v>
      </c>
      <c r="S76" t="s">
        <v>28</v>
      </c>
      <c r="T76" t="s">
        <v>85</v>
      </c>
      <c r="Z76" t="s">
        <v>34</v>
      </c>
      <c r="AA76" t="s">
        <v>28</v>
      </c>
      <c r="AC76" t="s">
        <v>28</v>
      </c>
      <c r="AK76" s="2" t="s">
        <v>28</v>
      </c>
      <c r="AL76" t="s">
        <v>38</v>
      </c>
    </row>
    <row r="77" spans="1:37" ht="18.75">
      <c r="A77" t="s">
        <v>86</v>
      </c>
      <c r="B77">
        <v>13</v>
      </c>
      <c r="C77" t="s">
        <v>46</v>
      </c>
      <c r="D77" t="s">
        <v>97</v>
      </c>
      <c r="J77" t="s">
        <v>28</v>
      </c>
      <c r="T77" t="s">
        <v>85</v>
      </c>
      <c r="W77" t="s">
        <v>28</v>
      </c>
      <c r="Y77" t="s">
        <v>56</v>
      </c>
      <c r="Z77" t="s">
        <v>34</v>
      </c>
      <c r="AA77" t="s">
        <v>28</v>
      </c>
      <c r="AC77" t="s">
        <v>28</v>
      </c>
      <c r="AJ77" t="s">
        <v>99</v>
      </c>
      <c r="AK77" s="2" t="s">
        <v>28</v>
      </c>
    </row>
    <row r="78" spans="1:39" ht="18.75">
      <c r="A78" t="s">
        <v>140</v>
      </c>
      <c r="B78">
        <v>15</v>
      </c>
      <c r="C78" t="s">
        <v>46</v>
      </c>
      <c r="D78" t="s">
        <v>97</v>
      </c>
      <c r="J78" t="s">
        <v>28</v>
      </c>
      <c r="W78" t="s">
        <v>28</v>
      </c>
      <c r="Z78" t="s">
        <v>34</v>
      </c>
      <c r="AC78" t="s">
        <v>28</v>
      </c>
      <c r="AF78">
        <v>206</v>
      </c>
      <c r="AG78">
        <v>206</v>
      </c>
      <c r="AK78" s="2" t="s">
        <v>28</v>
      </c>
      <c r="AM78" t="s">
        <v>28</v>
      </c>
    </row>
    <row r="79" spans="1:37" ht="18.75">
      <c r="A79" t="s">
        <v>141</v>
      </c>
      <c r="B79">
        <v>16</v>
      </c>
      <c r="C79" t="s">
        <v>46</v>
      </c>
      <c r="D79" t="s">
        <v>97</v>
      </c>
      <c r="J79" t="s">
        <v>28</v>
      </c>
      <c r="T79" t="s">
        <v>85</v>
      </c>
      <c r="W79" t="s">
        <v>28</v>
      </c>
      <c r="Y79" t="s">
        <v>54</v>
      </c>
      <c r="Z79" t="s">
        <v>34</v>
      </c>
      <c r="AC79" t="s">
        <v>28</v>
      </c>
      <c r="AJ79" t="s">
        <v>121</v>
      </c>
      <c r="AK79" s="2" t="s">
        <v>28</v>
      </c>
    </row>
    <row r="80" spans="1:38" ht="18.75">
      <c r="A80" t="s">
        <v>142</v>
      </c>
      <c r="B80">
        <v>23</v>
      </c>
      <c r="C80" t="s">
        <v>46</v>
      </c>
      <c r="D80" t="s">
        <v>97</v>
      </c>
      <c r="J80" t="s">
        <v>28</v>
      </c>
      <c r="N80" t="s">
        <v>28</v>
      </c>
      <c r="T80" t="s">
        <v>85</v>
      </c>
      <c r="Y80" t="s">
        <v>68</v>
      </c>
      <c r="Z80" t="s">
        <v>34</v>
      </c>
      <c r="AA80" t="s">
        <v>28</v>
      </c>
      <c r="AC80" t="s">
        <v>28</v>
      </c>
      <c r="AK80" s="2" t="s">
        <v>28</v>
      </c>
      <c r="AL80" t="s">
        <v>28</v>
      </c>
    </row>
    <row r="81" spans="1:37" ht="18.75">
      <c r="A81" t="s">
        <v>143</v>
      </c>
      <c r="B81">
        <v>21</v>
      </c>
      <c r="C81" t="s">
        <v>46</v>
      </c>
      <c r="D81" t="s">
        <v>97</v>
      </c>
      <c r="J81" t="s">
        <v>28</v>
      </c>
      <c r="M81" t="s">
        <v>28</v>
      </c>
      <c r="U81" t="s">
        <v>28</v>
      </c>
      <c r="Y81" t="s">
        <v>68</v>
      </c>
      <c r="Z81" t="s">
        <v>34</v>
      </c>
      <c r="AA81" t="s">
        <v>28</v>
      </c>
      <c r="AC81" t="s">
        <v>28</v>
      </c>
      <c r="AK81" s="2" t="s">
        <v>28</v>
      </c>
    </row>
    <row r="82" spans="1:37" ht="18.75">
      <c r="A82" t="s">
        <v>144</v>
      </c>
      <c r="B82">
        <v>17</v>
      </c>
      <c r="C82" t="s">
        <v>46</v>
      </c>
      <c r="D82" t="s">
        <v>97</v>
      </c>
      <c r="S82" t="s">
        <v>28</v>
      </c>
      <c r="Z82" t="s">
        <v>43</v>
      </c>
      <c r="AA82" t="s">
        <v>28</v>
      </c>
      <c r="AC82" t="s">
        <v>28</v>
      </c>
      <c r="AK82" s="2" t="s">
        <v>28</v>
      </c>
    </row>
    <row r="83" spans="1:37" ht="18.75">
      <c r="A83" t="s">
        <v>145</v>
      </c>
      <c r="B83">
        <v>16</v>
      </c>
      <c r="C83" t="s">
        <v>46</v>
      </c>
      <c r="D83" t="s">
        <v>97</v>
      </c>
      <c r="J83" t="s">
        <v>28</v>
      </c>
      <c r="U83" t="s">
        <v>28</v>
      </c>
      <c r="Y83" t="s">
        <v>56</v>
      </c>
      <c r="Z83" t="s">
        <v>34</v>
      </c>
      <c r="AA83" t="s">
        <v>28</v>
      </c>
      <c r="AC83" t="s">
        <v>28</v>
      </c>
      <c r="AK83" s="2" t="s">
        <v>28</v>
      </c>
    </row>
    <row r="84" spans="1:38" ht="18.75">
      <c r="A84" t="s">
        <v>146</v>
      </c>
      <c r="B84">
        <v>15</v>
      </c>
      <c r="C84" t="s">
        <v>46</v>
      </c>
      <c r="F84" t="s">
        <v>28</v>
      </c>
      <c r="J84" t="s">
        <v>28</v>
      </c>
      <c r="W84" t="s">
        <v>28</v>
      </c>
      <c r="Z84" t="s">
        <v>34</v>
      </c>
      <c r="AA84" t="s">
        <v>28</v>
      </c>
      <c r="AC84" t="s">
        <v>28</v>
      </c>
      <c r="AK84" s="2" t="s">
        <v>28</v>
      </c>
      <c r="AL84" t="s">
        <v>38</v>
      </c>
    </row>
    <row r="85" spans="1:38" ht="18.75">
      <c r="A85" t="s">
        <v>147</v>
      </c>
      <c r="B85">
        <v>12</v>
      </c>
      <c r="C85" t="s">
        <v>46</v>
      </c>
      <c r="D85" t="s">
        <v>97</v>
      </c>
      <c r="J85" t="s">
        <v>28</v>
      </c>
      <c r="L85" t="s">
        <v>28</v>
      </c>
      <c r="W85" t="s">
        <v>28</v>
      </c>
      <c r="Z85" t="s">
        <v>34</v>
      </c>
      <c r="AA85" t="s">
        <v>28</v>
      </c>
      <c r="AG85" t="s">
        <v>28</v>
      </c>
      <c r="AK85" s="2" t="s">
        <v>28</v>
      </c>
      <c r="AL85" t="s">
        <v>28</v>
      </c>
    </row>
    <row r="86" spans="1:38" ht="18.75">
      <c r="A86" t="s">
        <v>148</v>
      </c>
      <c r="B86">
        <v>13</v>
      </c>
      <c r="C86" t="s">
        <v>46</v>
      </c>
      <c r="D86" t="s">
        <v>97</v>
      </c>
      <c r="F86" t="s">
        <v>28</v>
      </c>
      <c r="G86" t="s">
        <v>28</v>
      </c>
      <c r="J86" t="s">
        <v>28</v>
      </c>
      <c r="M86" t="s">
        <v>28</v>
      </c>
      <c r="W86" t="s">
        <v>28</v>
      </c>
      <c r="Y86" t="s">
        <v>112</v>
      </c>
      <c r="AC86" t="s">
        <v>28</v>
      </c>
      <c r="AK86" s="2" t="s">
        <v>28</v>
      </c>
      <c r="AL86" t="s">
        <v>38</v>
      </c>
    </row>
    <row r="87" spans="1:37" ht="18.75">
      <c r="A87" t="s">
        <v>149</v>
      </c>
      <c r="B87">
        <v>9</v>
      </c>
      <c r="C87" t="s">
        <v>46</v>
      </c>
      <c r="D87" t="s">
        <v>97</v>
      </c>
      <c r="L87" t="s">
        <v>28</v>
      </c>
      <c r="W87" t="s">
        <v>28</v>
      </c>
      <c r="Y87" t="s">
        <v>56</v>
      </c>
      <c r="Z87" t="s">
        <v>34</v>
      </c>
      <c r="AA87" t="s">
        <v>28</v>
      </c>
      <c r="AC87" t="s">
        <v>28</v>
      </c>
      <c r="AJ87" t="s">
        <v>99</v>
      </c>
      <c r="AK87" s="2" t="s">
        <v>28</v>
      </c>
    </row>
    <row r="88" spans="1:38" ht="18.75">
      <c r="A88" t="s">
        <v>131</v>
      </c>
      <c r="B88">
        <v>10</v>
      </c>
      <c r="C88" t="s">
        <v>46</v>
      </c>
      <c r="D88" t="s">
        <v>97</v>
      </c>
      <c r="F88" t="s">
        <v>28</v>
      </c>
      <c r="G88" t="s">
        <v>28</v>
      </c>
      <c r="L88" t="s">
        <v>28</v>
      </c>
      <c r="W88" t="s">
        <v>28</v>
      </c>
      <c r="Y88" t="s">
        <v>56</v>
      </c>
      <c r="Z88" t="s">
        <v>43</v>
      </c>
      <c r="AC88" t="s">
        <v>28</v>
      </c>
      <c r="AK88" s="2" t="s">
        <v>28</v>
      </c>
      <c r="AL88" t="s">
        <v>38</v>
      </c>
    </row>
    <row r="89" spans="1:37" ht="18.75">
      <c r="A89" t="s">
        <v>150</v>
      </c>
      <c r="B89">
        <v>6</v>
      </c>
      <c r="C89" t="s">
        <v>47</v>
      </c>
      <c r="D89" t="s">
        <v>151</v>
      </c>
      <c r="J89" t="s">
        <v>28</v>
      </c>
      <c r="Z89" t="s">
        <v>34</v>
      </c>
      <c r="AC89" t="s">
        <v>28</v>
      </c>
      <c r="AK89" s="2" t="s">
        <v>28</v>
      </c>
    </row>
    <row r="90" spans="1:38" ht="18.75">
      <c r="A90" t="s">
        <v>152</v>
      </c>
      <c r="B90">
        <v>7</v>
      </c>
      <c r="C90" t="s">
        <v>47</v>
      </c>
      <c r="D90" t="s">
        <v>97</v>
      </c>
      <c r="F90" t="s">
        <v>28</v>
      </c>
      <c r="J90" t="s">
        <v>28</v>
      </c>
      <c r="Y90" t="s">
        <v>112</v>
      </c>
      <c r="Z90" t="s">
        <v>34</v>
      </c>
      <c r="AC90" t="s">
        <v>28</v>
      </c>
      <c r="AK90" s="2" t="s">
        <v>28</v>
      </c>
      <c r="AL90" t="s">
        <v>38</v>
      </c>
    </row>
    <row r="91" spans="1:37" ht="18.75">
      <c r="A91" t="s">
        <v>153</v>
      </c>
      <c r="C91" t="s">
        <v>47</v>
      </c>
      <c r="J91" t="s">
        <v>28</v>
      </c>
      <c r="M91" t="s">
        <v>28</v>
      </c>
      <c r="Y91" t="s">
        <v>112</v>
      </c>
      <c r="AA91" t="s">
        <v>28</v>
      </c>
      <c r="AC91" t="s">
        <v>28</v>
      </c>
      <c r="AK91" s="2" t="s">
        <v>28</v>
      </c>
    </row>
    <row r="92" spans="1:37" ht="18.75">
      <c r="A92" t="s">
        <v>154</v>
      </c>
      <c r="C92" t="s">
        <v>46</v>
      </c>
      <c r="D92" t="s">
        <v>155</v>
      </c>
      <c r="J92" t="s">
        <v>28</v>
      </c>
      <c r="M92" t="s">
        <v>28</v>
      </c>
      <c r="W92" t="s">
        <v>28</v>
      </c>
      <c r="Y92" t="s">
        <v>112</v>
      </c>
      <c r="AA92" t="s">
        <v>28</v>
      </c>
      <c r="AC92" t="s">
        <v>28</v>
      </c>
      <c r="AJ92" t="s">
        <v>99</v>
      </c>
      <c r="AK92" s="2" t="s">
        <v>28</v>
      </c>
    </row>
    <row r="93" spans="1:37" ht="18.75">
      <c r="A93" t="s">
        <v>156</v>
      </c>
      <c r="C93" t="s">
        <v>47</v>
      </c>
      <c r="D93" t="s">
        <v>97</v>
      </c>
      <c r="J93" t="s">
        <v>28</v>
      </c>
      <c r="Y93" t="s">
        <v>56</v>
      </c>
      <c r="Z93" t="s">
        <v>34</v>
      </c>
      <c r="AC93" t="s">
        <v>28</v>
      </c>
      <c r="AJ93" t="s">
        <v>99</v>
      </c>
      <c r="AK93" s="2" t="s">
        <v>28</v>
      </c>
    </row>
    <row r="94" spans="1:38" ht="18.75">
      <c r="A94" t="s">
        <v>157</v>
      </c>
      <c r="B94">
        <v>12</v>
      </c>
      <c r="C94" t="s">
        <v>46</v>
      </c>
      <c r="D94" t="s">
        <v>97</v>
      </c>
      <c r="F94" t="s">
        <v>28</v>
      </c>
      <c r="G94" t="s">
        <v>28</v>
      </c>
      <c r="J94" t="s">
        <v>28</v>
      </c>
      <c r="T94" t="s">
        <v>85</v>
      </c>
      <c r="Y94" t="s">
        <v>68</v>
      </c>
      <c r="Z94" t="s">
        <v>34</v>
      </c>
      <c r="AC94" t="s">
        <v>28</v>
      </c>
      <c r="AJ94" t="s">
        <v>99</v>
      </c>
      <c r="AK94" s="2" t="s">
        <v>28</v>
      </c>
      <c r="AL94" t="s">
        <v>38</v>
      </c>
    </row>
    <row r="95" spans="1:37" ht="18.75">
      <c r="A95" t="s">
        <v>158</v>
      </c>
      <c r="C95" t="s">
        <v>47</v>
      </c>
      <c r="D95" t="s">
        <v>97</v>
      </c>
      <c r="J95" t="s">
        <v>28</v>
      </c>
      <c r="T95" t="s">
        <v>85</v>
      </c>
      <c r="Y95" t="s">
        <v>112</v>
      </c>
      <c r="AC95" t="s">
        <v>28</v>
      </c>
      <c r="AJ95" t="s">
        <v>99</v>
      </c>
      <c r="AK95" s="2" t="s">
        <v>28</v>
      </c>
    </row>
    <row r="96" spans="1:38" ht="18.75">
      <c r="A96" t="s">
        <v>159</v>
      </c>
      <c r="B96">
        <v>11</v>
      </c>
      <c r="C96" t="s">
        <v>46</v>
      </c>
      <c r="J96" t="s">
        <v>28</v>
      </c>
      <c r="Y96" t="s">
        <v>43</v>
      </c>
      <c r="AC96" t="s">
        <v>28</v>
      </c>
      <c r="AI96" t="s">
        <v>28</v>
      </c>
      <c r="AK96" s="2" t="s">
        <v>28</v>
      </c>
      <c r="AL96" t="s">
        <v>160</v>
      </c>
    </row>
    <row r="97" spans="1:38" ht="18.75">
      <c r="A97" t="s">
        <v>161</v>
      </c>
      <c r="C97" t="s">
        <v>47</v>
      </c>
      <c r="J97" t="s">
        <v>28</v>
      </c>
      <c r="Z97" t="s">
        <v>34</v>
      </c>
      <c r="AC97" t="s">
        <v>28</v>
      </c>
      <c r="AK97" s="2" t="s">
        <v>28</v>
      </c>
      <c r="AL97" t="s">
        <v>38</v>
      </c>
    </row>
    <row r="98" spans="1:37" ht="18.75">
      <c r="A98" t="s">
        <v>162</v>
      </c>
      <c r="B98">
        <v>4</v>
      </c>
      <c r="C98" t="s">
        <v>47</v>
      </c>
      <c r="S98" t="s">
        <v>28</v>
      </c>
      <c r="Z98" t="s">
        <v>34</v>
      </c>
      <c r="AC98" t="s">
        <v>28</v>
      </c>
      <c r="AK98" s="2" t="s">
        <v>28</v>
      </c>
    </row>
    <row r="99" spans="1:37" ht="18.75">
      <c r="A99" t="s">
        <v>163</v>
      </c>
      <c r="B99">
        <v>6</v>
      </c>
      <c r="C99" t="s">
        <v>46</v>
      </c>
      <c r="D99" t="s">
        <v>97</v>
      </c>
      <c r="W99" t="s">
        <v>28</v>
      </c>
      <c r="Z99" t="s">
        <v>34</v>
      </c>
      <c r="AC99" t="s">
        <v>28</v>
      </c>
      <c r="AJ99" t="s">
        <v>28</v>
      </c>
      <c r="AK99" s="2" t="s">
        <v>28</v>
      </c>
    </row>
    <row r="100" spans="1:38" ht="18.75">
      <c r="A100" t="s">
        <v>164</v>
      </c>
      <c r="B100">
        <v>8</v>
      </c>
      <c r="C100" t="s">
        <v>46</v>
      </c>
      <c r="D100" t="s">
        <v>97</v>
      </c>
      <c r="F100" t="s">
        <v>28</v>
      </c>
      <c r="G100" t="s">
        <v>28</v>
      </c>
      <c r="J100" t="s">
        <v>28</v>
      </c>
      <c r="Z100" t="s">
        <v>34</v>
      </c>
      <c r="AC100" t="s">
        <v>28</v>
      </c>
      <c r="AJ100" t="s">
        <v>99</v>
      </c>
      <c r="AK100" s="2" t="s">
        <v>28</v>
      </c>
      <c r="AL100" t="s">
        <v>38</v>
      </c>
    </row>
    <row r="101" spans="1:37" ht="18.75">
      <c r="A101" t="s">
        <v>165</v>
      </c>
      <c r="C101" t="s">
        <v>47</v>
      </c>
      <c r="D101" t="s">
        <v>97</v>
      </c>
      <c r="J101" t="s">
        <v>28</v>
      </c>
      <c r="Y101" t="s">
        <v>112</v>
      </c>
      <c r="AA101" t="s">
        <v>28</v>
      </c>
      <c r="AC101" t="s">
        <v>28</v>
      </c>
      <c r="AK101" s="2" t="s">
        <v>28</v>
      </c>
    </row>
    <row r="102" spans="1:38" ht="18.75">
      <c r="A102" t="s">
        <v>166</v>
      </c>
      <c r="B102">
        <v>8</v>
      </c>
      <c r="C102" t="s">
        <v>47</v>
      </c>
      <c r="D102" t="s">
        <v>97</v>
      </c>
      <c r="F102" t="s">
        <v>28</v>
      </c>
      <c r="S102" t="s">
        <v>28</v>
      </c>
      <c r="Y102" t="s">
        <v>43</v>
      </c>
      <c r="AC102" t="s">
        <v>28</v>
      </c>
      <c r="AK102" s="2" t="s">
        <v>28</v>
      </c>
      <c r="AL102" t="s">
        <v>38</v>
      </c>
    </row>
    <row r="103" spans="1:38" ht="18.75">
      <c r="A103" t="s">
        <v>167</v>
      </c>
      <c r="B103">
        <v>6</v>
      </c>
      <c r="C103" t="s">
        <v>47</v>
      </c>
      <c r="D103" t="s">
        <v>97</v>
      </c>
      <c r="F103" t="s">
        <v>28</v>
      </c>
      <c r="J103" t="s">
        <v>28</v>
      </c>
      <c r="S103" t="s">
        <v>28</v>
      </c>
      <c r="T103" t="s">
        <v>85</v>
      </c>
      <c r="Y103" t="s">
        <v>112</v>
      </c>
      <c r="AA103" t="s">
        <v>28</v>
      </c>
      <c r="AC103" t="s">
        <v>28</v>
      </c>
      <c r="AK103" s="2" t="s">
        <v>28</v>
      </c>
      <c r="AL103" t="s">
        <v>38</v>
      </c>
    </row>
    <row r="104" spans="1:37" ht="18.75">
      <c r="A104" t="s">
        <v>168</v>
      </c>
      <c r="B104">
        <v>9</v>
      </c>
      <c r="C104" t="s">
        <v>46</v>
      </c>
      <c r="D104" t="s">
        <v>97</v>
      </c>
      <c r="J104" t="s">
        <v>28</v>
      </c>
      <c r="W104" t="s">
        <v>28</v>
      </c>
      <c r="Z104" t="s">
        <v>34</v>
      </c>
      <c r="AA104" t="s">
        <v>28</v>
      </c>
      <c r="AC104" t="s">
        <v>28</v>
      </c>
      <c r="AJ104" t="s">
        <v>99</v>
      </c>
      <c r="AK104" s="2" t="s">
        <v>28</v>
      </c>
    </row>
    <row r="105" spans="1:37" ht="18.75">
      <c r="A105" t="s">
        <v>169</v>
      </c>
      <c r="C105" t="s">
        <v>46</v>
      </c>
      <c r="D105" t="s">
        <v>97</v>
      </c>
      <c r="J105" t="s">
        <v>28</v>
      </c>
      <c r="Q105" t="s">
        <v>28</v>
      </c>
      <c r="W105" t="s">
        <v>28</v>
      </c>
      <c r="Y105" t="s">
        <v>112</v>
      </c>
      <c r="Z105" t="s">
        <v>34</v>
      </c>
      <c r="AC105" t="s">
        <v>28</v>
      </c>
      <c r="AK105" s="2" t="s">
        <v>28</v>
      </c>
    </row>
    <row r="106" spans="1:38" ht="18.75">
      <c r="A106" t="s">
        <v>170</v>
      </c>
      <c r="C106" t="s">
        <v>46</v>
      </c>
      <c r="D106" t="s">
        <v>97</v>
      </c>
      <c r="F106" t="s">
        <v>28</v>
      </c>
      <c r="G106" t="s">
        <v>28</v>
      </c>
      <c r="J106" t="s">
        <v>28</v>
      </c>
      <c r="W106" t="s">
        <v>28</v>
      </c>
      <c r="Y106" t="s">
        <v>43</v>
      </c>
      <c r="Z106" t="s">
        <v>34</v>
      </c>
      <c r="AA106" t="s">
        <v>28</v>
      </c>
      <c r="AC106" t="s">
        <v>28</v>
      </c>
      <c r="AI106" t="s">
        <v>28</v>
      </c>
      <c r="AK106" s="2" t="s">
        <v>28</v>
      </c>
      <c r="AL106" t="s">
        <v>38</v>
      </c>
    </row>
    <row r="107" spans="1:38" ht="18.75">
      <c r="A107" t="s">
        <v>171</v>
      </c>
      <c r="B107">
        <v>12</v>
      </c>
      <c r="C107" t="s">
        <v>47</v>
      </c>
      <c r="D107" t="s">
        <v>97</v>
      </c>
      <c r="F107" t="s">
        <v>28</v>
      </c>
      <c r="J107" t="s">
        <v>28</v>
      </c>
      <c r="T107" t="s">
        <v>85</v>
      </c>
      <c r="Y107" t="s">
        <v>43</v>
      </c>
      <c r="AC107" t="s">
        <v>28</v>
      </c>
      <c r="AK107" s="2" t="s">
        <v>28</v>
      </c>
      <c r="AL107" t="s">
        <v>38</v>
      </c>
    </row>
    <row r="108" spans="1:38" ht="18.75">
      <c r="A108" t="s">
        <v>172</v>
      </c>
      <c r="B108">
        <v>11</v>
      </c>
      <c r="C108" t="s">
        <v>47</v>
      </c>
      <c r="F108" t="s">
        <v>28</v>
      </c>
      <c r="J108" t="s">
        <v>28</v>
      </c>
      <c r="Y108" t="s">
        <v>112</v>
      </c>
      <c r="Z108" t="s">
        <v>34</v>
      </c>
      <c r="AC108" t="s">
        <v>28</v>
      </c>
      <c r="AD108" t="s">
        <v>28</v>
      </c>
      <c r="AK108" s="2" t="s">
        <v>28</v>
      </c>
      <c r="AL108" t="s">
        <v>38</v>
      </c>
    </row>
    <row r="109" spans="1:38" ht="18.75">
      <c r="A109" t="s">
        <v>173</v>
      </c>
      <c r="B109">
        <v>13</v>
      </c>
      <c r="C109" t="s">
        <v>47</v>
      </c>
      <c r="D109" t="s">
        <v>97</v>
      </c>
      <c r="F109" t="s">
        <v>28</v>
      </c>
      <c r="J109" t="s">
        <v>28</v>
      </c>
      <c r="S109" t="s">
        <v>28</v>
      </c>
      <c r="Y109" t="s">
        <v>56</v>
      </c>
      <c r="Z109" t="s">
        <v>34</v>
      </c>
      <c r="AJ109" t="s">
        <v>99</v>
      </c>
      <c r="AK109" s="2" t="s">
        <v>28</v>
      </c>
      <c r="AL109" t="s">
        <v>38</v>
      </c>
    </row>
    <row r="110" spans="1:38" ht="18.75">
      <c r="A110" t="s">
        <v>174</v>
      </c>
      <c r="B110">
        <v>14</v>
      </c>
      <c r="C110" t="s">
        <v>47</v>
      </c>
      <c r="F110" t="s">
        <v>28</v>
      </c>
      <c r="J110" t="s">
        <v>28</v>
      </c>
      <c r="Z110" t="s">
        <v>34</v>
      </c>
      <c r="AA110" t="s">
        <v>28</v>
      </c>
      <c r="AJ110" t="s">
        <v>99</v>
      </c>
      <c r="AK110" s="2" t="s">
        <v>28</v>
      </c>
      <c r="AL110" t="s">
        <v>38</v>
      </c>
    </row>
    <row r="111" spans="1:37" ht="18.75">
      <c r="A111" t="s">
        <v>175</v>
      </c>
      <c r="C111" t="s">
        <v>46</v>
      </c>
      <c r="D111" t="s">
        <v>97</v>
      </c>
      <c r="J111" t="s">
        <v>28</v>
      </c>
      <c r="T111" t="s">
        <v>85</v>
      </c>
      <c r="U111" t="s">
        <v>28</v>
      </c>
      <c r="W111" t="s">
        <v>28</v>
      </c>
      <c r="Y111" t="s">
        <v>56</v>
      </c>
      <c r="AJ111" t="s">
        <v>99</v>
      </c>
      <c r="AK111" s="2" t="s">
        <v>28</v>
      </c>
    </row>
    <row r="112" spans="1:36" ht="15">
      <c r="A112" t="s">
        <v>116</v>
      </c>
      <c r="C112" t="s">
        <v>46</v>
      </c>
      <c r="D112" t="s">
        <v>97</v>
      </c>
      <c r="J112" t="s">
        <v>28</v>
      </c>
      <c r="W112" t="s">
        <v>28</v>
      </c>
      <c r="Z112" t="s">
        <v>34</v>
      </c>
      <c r="AA112" t="s">
        <v>28</v>
      </c>
      <c r="AC112" t="s">
        <v>28</v>
      </c>
      <c r="AJ112" t="s">
        <v>99</v>
      </c>
    </row>
    <row r="113" spans="1:37" ht="18.75">
      <c r="A113" t="s">
        <v>114</v>
      </c>
      <c r="B113">
        <v>16</v>
      </c>
      <c r="C113" t="s">
        <v>46</v>
      </c>
      <c r="D113" t="s">
        <v>97</v>
      </c>
      <c r="L113" t="s">
        <v>28</v>
      </c>
      <c r="T113" t="s">
        <v>85</v>
      </c>
      <c r="U113" t="s">
        <v>28</v>
      </c>
      <c r="Y113" t="s">
        <v>112</v>
      </c>
      <c r="Z113" t="s">
        <v>34</v>
      </c>
      <c r="AA113" t="s">
        <v>28</v>
      </c>
      <c r="AC113" t="s">
        <v>28</v>
      </c>
      <c r="AJ113" t="s">
        <v>99</v>
      </c>
      <c r="AK113" s="2" t="s">
        <v>28</v>
      </c>
    </row>
    <row r="114" spans="1:38" ht="18.75">
      <c r="A114" t="s">
        <v>176</v>
      </c>
      <c r="B114">
        <v>18</v>
      </c>
      <c r="C114" t="s">
        <v>47</v>
      </c>
      <c r="D114" t="s">
        <v>97</v>
      </c>
      <c r="J114" t="s">
        <v>28</v>
      </c>
      <c r="T114" t="s">
        <v>85</v>
      </c>
      <c r="U114" t="s">
        <v>28</v>
      </c>
      <c r="X114" t="s">
        <v>177</v>
      </c>
      <c r="Y114" t="s">
        <v>178</v>
      </c>
      <c r="Z114" t="s">
        <v>34</v>
      </c>
      <c r="AC114" t="s">
        <v>28</v>
      </c>
      <c r="AJ114" t="s">
        <v>99</v>
      </c>
      <c r="AK114" s="2" t="s">
        <v>28</v>
      </c>
      <c r="AL114" t="s">
        <v>179</v>
      </c>
    </row>
    <row r="115" spans="1:38" ht="18.75">
      <c r="A115" t="s">
        <v>180</v>
      </c>
      <c r="B115">
        <v>19</v>
      </c>
      <c r="C115" t="s">
        <v>47</v>
      </c>
      <c r="F115" t="s">
        <v>28</v>
      </c>
      <c r="J115" t="s">
        <v>28</v>
      </c>
      <c r="L115" t="s">
        <v>28</v>
      </c>
      <c r="T115" t="s">
        <v>85</v>
      </c>
      <c r="Y115" t="s">
        <v>56</v>
      </c>
      <c r="Z115" t="s">
        <v>34</v>
      </c>
      <c r="AC115" t="s">
        <v>28</v>
      </c>
      <c r="AK115" s="2" t="s">
        <v>28</v>
      </c>
      <c r="AL115" t="s">
        <v>38</v>
      </c>
    </row>
    <row r="116" spans="1:37" ht="18.75">
      <c r="A116" t="s">
        <v>181</v>
      </c>
      <c r="B116">
        <v>12</v>
      </c>
      <c r="C116" t="s">
        <v>46</v>
      </c>
      <c r="D116" t="s">
        <v>97</v>
      </c>
      <c r="J116" t="s">
        <v>28</v>
      </c>
      <c r="M116" t="s">
        <v>28</v>
      </c>
      <c r="T116" t="s">
        <v>85</v>
      </c>
      <c r="U116" t="s">
        <v>28</v>
      </c>
      <c r="W116" t="s">
        <v>28</v>
      </c>
      <c r="Y116" t="s">
        <v>112</v>
      </c>
      <c r="AC116" t="s">
        <v>28</v>
      </c>
      <c r="AJ116" t="s">
        <v>99</v>
      </c>
      <c r="AK116" s="2" t="s">
        <v>28</v>
      </c>
    </row>
    <row r="117" spans="1:38" ht="18.75">
      <c r="A117" t="s">
        <v>182</v>
      </c>
      <c r="B117">
        <v>11</v>
      </c>
      <c r="C117" t="s">
        <v>46</v>
      </c>
      <c r="D117" t="s">
        <v>97</v>
      </c>
      <c r="F117" t="s">
        <v>28</v>
      </c>
      <c r="L117" t="s">
        <v>28</v>
      </c>
      <c r="S117" t="s">
        <v>28</v>
      </c>
      <c r="T117" t="s">
        <v>85</v>
      </c>
      <c r="W117" t="s">
        <v>28</v>
      </c>
      <c r="Y117" t="s">
        <v>68</v>
      </c>
      <c r="Z117" t="s">
        <v>34</v>
      </c>
      <c r="AC117" t="s">
        <v>28</v>
      </c>
      <c r="AJ117" t="s">
        <v>99</v>
      </c>
      <c r="AK117" s="2" t="s">
        <v>28</v>
      </c>
      <c r="AL117" t="s">
        <v>38</v>
      </c>
    </row>
    <row r="118" spans="1:37" ht="18.75">
      <c r="A118" t="s">
        <v>183</v>
      </c>
      <c r="B118">
        <v>7</v>
      </c>
      <c r="C118" t="s">
        <v>46</v>
      </c>
      <c r="D118" t="s">
        <v>97</v>
      </c>
      <c r="J118" t="s">
        <v>28</v>
      </c>
      <c r="T118" t="s">
        <v>85</v>
      </c>
      <c r="W118" t="s">
        <v>28</v>
      </c>
      <c r="Z118" t="s">
        <v>34</v>
      </c>
      <c r="AA118" t="s">
        <v>28</v>
      </c>
      <c r="AC118" t="s">
        <v>28</v>
      </c>
      <c r="AJ118" t="s">
        <v>99</v>
      </c>
      <c r="AK118" s="2" t="s">
        <v>28</v>
      </c>
    </row>
    <row r="119" spans="1:38" ht="18.75">
      <c r="A119" t="s">
        <v>184</v>
      </c>
      <c r="B119">
        <v>9</v>
      </c>
      <c r="C119" t="s">
        <v>47</v>
      </c>
      <c r="D119" t="s">
        <v>97</v>
      </c>
      <c r="F119" t="s">
        <v>28</v>
      </c>
      <c r="J119" t="s">
        <v>28</v>
      </c>
      <c r="T119" t="s">
        <v>85</v>
      </c>
      <c r="Y119" t="s">
        <v>68</v>
      </c>
      <c r="Z119" t="s">
        <v>34</v>
      </c>
      <c r="AC119" t="s">
        <v>28</v>
      </c>
      <c r="AJ119" t="s">
        <v>99</v>
      </c>
      <c r="AK119" s="2" t="s">
        <v>28</v>
      </c>
      <c r="AL119" t="s">
        <v>38</v>
      </c>
    </row>
    <row r="120" spans="1:38" ht="18.75">
      <c r="A120" t="s">
        <v>49</v>
      </c>
      <c r="B120">
        <v>8</v>
      </c>
      <c r="C120" t="s">
        <v>46</v>
      </c>
      <c r="D120" t="s">
        <v>97</v>
      </c>
      <c r="F120" t="s">
        <v>28</v>
      </c>
      <c r="J120" t="s">
        <v>28</v>
      </c>
      <c r="T120" t="s">
        <v>85</v>
      </c>
      <c r="W120" t="s">
        <v>28</v>
      </c>
      <c r="Z120" t="s">
        <v>34</v>
      </c>
      <c r="AA120" t="s">
        <v>28</v>
      </c>
      <c r="AC120" t="s">
        <v>28</v>
      </c>
      <c r="AJ120" t="s">
        <v>99</v>
      </c>
      <c r="AK120" s="2" t="s">
        <v>28</v>
      </c>
      <c r="AL120" t="s">
        <v>38</v>
      </c>
    </row>
    <row r="121" spans="1:37" ht="18.75">
      <c r="A121" t="s">
        <v>185</v>
      </c>
      <c r="B121">
        <v>6</v>
      </c>
      <c r="C121" t="s">
        <v>47</v>
      </c>
      <c r="D121" t="s">
        <v>97</v>
      </c>
      <c r="J121" t="s">
        <v>28</v>
      </c>
      <c r="Y121" t="s">
        <v>68</v>
      </c>
      <c r="Z121" t="s">
        <v>34</v>
      </c>
      <c r="AA121" t="s">
        <v>28</v>
      </c>
      <c r="AC121" t="s">
        <v>28</v>
      </c>
      <c r="AJ121" t="s">
        <v>99</v>
      </c>
      <c r="AK121" s="2" t="s">
        <v>28</v>
      </c>
    </row>
    <row r="122" spans="1:38" ht="18.75">
      <c r="A122" t="s">
        <v>186</v>
      </c>
      <c r="B122">
        <v>8</v>
      </c>
      <c r="C122" t="s">
        <v>47</v>
      </c>
      <c r="D122" t="s">
        <v>97</v>
      </c>
      <c r="F122" t="s">
        <v>28</v>
      </c>
      <c r="J122" t="s">
        <v>28</v>
      </c>
      <c r="L122" t="s">
        <v>28</v>
      </c>
      <c r="Y122" t="s">
        <v>68</v>
      </c>
      <c r="Z122" t="s">
        <v>34</v>
      </c>
      <c r="AC122" t="s">
        <v>28</v>
      </c>
      <c r="AJ122" t="s">
        <v>99</v>
      </c>
      <c r="AK122" s="2" t="s">
        <v>28</v>
      </c>
      <c r="AL122" t="s">
        <v>38</v>
      </c>
    </row>
    <row r="123" spans="1:38" ht="18.75">
      <c r="A123" t="s">
        <v>187</v>
      </c>
      <c r="B123">
        <v>9</v>
      </c>
      <c r="C123" t="s">
        <v>47</v>
      </c>
      <c r="D123" t="s">
        <v>97</v>
      </c>
      <c r="F123" t="s">
        <v>28</v>
      </c>
      <c r="G123" t="s">
        <v>28</v>
      </c>
      <c r="J123" t="s">
        <v>28</v>
      </c>
      <c r="T123" t="s">
        <v>85</v>
      </c>
      <c r="Y123" t="s">
        <v>112</v>
      </c>
      <c r="AC123" t="s">
        <v>28</v>
      </c>
      <c r="AK123" s="2" t="s">
        <v>28</v>
      </c>
      <c r="AL123" t="s">
        <v>38</v>
      </c>
    </row>
    <row r="124" spans="1:38" ht="18.75">
      <c r="A124" t="s">
        <v>188</v>
      </c>
      <c r="B124">
        <v>8</v>
      </c>
      <c r="C124" t="s">
        <v>46</v>
      </c>
      <c r="D124" t="s">
        <v>97</v>
      </c>
      <c r="F124" t="s">
        <v>28</v>
      </c>
      <c r="J124" t="s">
        <v>28</v>
      </c>
      <c r="S124" t="s">
        <v>28</v>
      </c>
      <c r="Y124" t="s">
        <v>112</v>
      </c>
      <c r="AC124" t="s">
        <v>28</v>
      </c>
      <c r="AJ124" t="s">
        <v>99</v>
      </c>
      <c r="AK124" s="2" t="s">
        <v>28</v>
      </c>
      <c r="AL124" t="s">
        <v>38</v>
      </c>
    </row>
    <row r="125" spans="1:37" ht="18.75">
      <c r="A125" t="s">
        <v>189</v>
      </c>
      <c r="B125">
        <v>6</v>
      </c>
      <c r="C125" t="s">
        <v>46</v>
      </c>
      <c r="D125" t="s">
        <v>97</v>
      </c>
      <c r="J125" t="s">
        <v>28</v>
      </c>
      <c r="W125" t="s">
        <v>28</v>
      </c>
      <c r="Y125" t="s">
        <v>56</v>
      </c>
      <c r="Z125" t="s">
        <v>34</v>
      </c>
      <c r="AC125" t="s">
        <v>28</v>
      </c>
      <c r="AJ125" t="s">
        <v>99</v>
      </c>
      <c r="AK125" s="2" t="s">
        <v>28</v>
      </c>
    </row>
    <row r="126" spans="1:37" ht="18.75">
      <c r="A126" t="s">
        <v>190</v>
      </c>
      <c r="B126">
        <v>9</v>
      </c>
      <c r="C126" t="s">
        <v>47</v>
      </c>
      <c r="D126" t="s">
        <v>97</v>
      </c>
      <c r="J126" t="s">
        <v>28</v>
      </c>
      <c r="L126" t="s">
        <v>28</v>
      </c>
      <c r="Y126" t="s">
        <v>68</v>
      </c>
      <c r="Z126" t="s">
        <v>34</v>
      </c>
      <c r="AC126" t="s">
        <v>28</v>
      </c>
      <c r="AK126" s="2" t="s">
        <v>28</v>
      </c>
    </row>
    <row r="127" spans="1:37" ht="18.75">
      <c r="A127" t="s">
        <v>191</v>
      </c>
      <c r="B127">
        <v>6</v>
      </c>
      <c r="C127" t="s">
        <v>47</v>
      </c>
      <c r="T127" t="s">
        <v>85</v>
      </c>
      <c r="U127" t="s">
        <v>28</v>
      </c>
      <c r="Y127" t="s">
        <v>56</v>
      </c>
      <c r="Z127" t="s">
        <v>34</v>
      </c>
      <c r="AC127" t="s">
        <v>28</v>
      </c>
      <c r="AK127" s="2" t="s">
        <v>28</v>
      </c>
    </row>
    <row r="128" spans="1:37" ht="18.75">
      <c r="A128" t="s">
        <v>192</v>
      </c>
      <c r="B128">
        <v>5</v>
      </c>
      <c r="C128" t="s">
        <v>46</v>
      </c>
      <c r="D128" t="s">
        <v>97</v>
      </c>
      <c r="S128" t="s">
        <v>28</v>
      </c>
      <c r="Y128" t="s">
        <v>54</v>
      </c>
      <c r="Z128" t="s">
        <v>34</v>
      </c>
      <c r="AC128" t="s">
        <v>28</v>
      </c>
      <c r="AK128" s="2" t="s">
        <v>28</v>
      </c>
    </row>
    <row r="129" spans="1:37" ht="18.75">
      <c r="A129" t="s">
        <v>58</v>
      </c>
      <c r="B129">
        <v>5</v>
      </c>
      <c r="C129" t="s">
        <v>46</v>
      </c>
      <c r="D129" t="s">
        <v>97</v>
      </c>
      <c r="J129" t="s">
        <v>28</v>
      </c>
      <c r="T129" t="s">
        <v>85</v>
      </c>
      <c r="W129" t="s">
        <v>28</v>
      </c>
      <c r="Y129" t="s">
        <v>34</v>
      </c>
      <c r="Z129" t="s">
        <v>56</v>
      </c>
      <c r="AC129" t="s">
        <v>28</v>
      </c>
      <c r="AJ129" t="s">
        <v>99</v>
      </c>
      <c r="AK129" s="2" t="s">
        <v>28</v>
      </c>
    </row>
    <row r="130" spans="1:38" ht="18.75">
      <c r="A130" t="s">
        <v>193</v>
      </c>
      <c r="B130">
        <v>6</v>
      </c>
      <c r="C130" t="s">
        <v>46</v>
      </c>
      <c r="D130" t="s">
        <v>97</v>
      </c>
      <c r="F130" t="s">
        <v>28</v>
      </c>
      <c r="Y130" t="s">
        <v>112</v>
      </c>
      <c r="AC130" t="s">
        <v>28</v>
      </c>
      <c r="AK130" s="2" t="s">
        <v>28</v>
      </c>
      <c r="AL130" t="s">
        <v>38</v>
      </c>
    </row>
    <row r="131" spans="1:38" ht="18.75">
      <c r="A131" t="s">
        <v>194</v>
      </c>
      <c r="B131">
        <v>8</v>
      </c>
      <c r="C131" t="s">
        <v>46</v>
      </c>
      <c r="D131" t="s">
        <v>97</v>
      </c>
      <c r="F131" t="s">
        <v>28</v>
      </c>
      <c r="Y131" t="s">
        <v>56</v>
      </c>
      <c r="Z131" t="s">
        <v>34</v>
      </c>
      <c r="AC131" t="s">
        <v>28</v>
      </c>
      <c r="AK131" s="2" t="s">
        <v>28</v>
      </c>
      <c r="AL131" t="s">
        <v>38</v>
      </c>
    </row>
    <row r="132" spans="1:38" ht="18.75">
      <c r="A132" t="s">
        <v>195</v>
      </c>
      <c r="B132">
        <v>9</v>
      </c>
      <c r="C132" t="s">
        <v>46</v>
      </c>
      <c r="D132" t="s">
        <v>97</v>
      </c>
      <c r="F132" t="s">
        <v>28</v>
      </c>
      <c r="Y132" t="s">
        <v>56</v>
      </c>
      <c r="Z132" t="s">
        <v>34</v>
      </c>
      <c r="AC132" t="s">
        <v>28</v>
      </c>
      <c r="AK132" s="2" t="s">
        <v>28</v>
      </c>
      <c r="AL132" t="s">
        <v>38</v>
      </c>
    </row>
    <row r="133" spans="1:37" ht="18.75">
      <c r="A133" t="s">
        <v>196</v>
      </c>
      <c r="B133">
        <v>7</v>
      </c>
      <c r="C133" t="s">
        <v>47</v>
      </c>
      <c r="D133" t="s">
        <v>97</v>
      </c>
      <c r="J133" t="s">
        <v>28</v>
      </c>
      <c r="T133" t="s">
        <v>85</v>
      </c>
      <c r="Y133" t="s">
        <v>112</v>
      </c>
      <c r="AC133" t="s">
        <v>28</v>
      </c>
      <c r="AJ133" t="s">
        <v>99</v>
      </c>
      <c r="AK133" s="2" t="s">
        <v>28</v>
      </c>
    </row>
    <row r="134" spans="1:37" ht="18.75">
      <c r="A134" t="s">
        <v>197</v>
      </c>
      <c r="B134">
        <v>6</v>
      </c>
      <c r="C134" t="s">
        <v>47</v>
      </c>
      <c r="D134" t="s">
        <v>198</v>
      </c>
      <c r="J134" t="s">
        <v>28</v>
      </c>
      <c r="S134" t="s">
        <v>28</v>
      </c>
      <c r="Y134" t="s">
        <v>56</v>
      </c>
      <c r="Z134" t="s">
        <v>34</v>
      </c>
      <c r="AC134" t="s">
        <v>28</v>
      </c>
      <c r="AJ134" t="s">
        <v>99</v>
      </c>
      <c r="AK134" s="2" t="s">
        <v>28</v>
      </c>
    </row>
    <row r="135" spans="1:38" ht="18.75">
      <c r="A135" t="s">
        <v>199</v>
      </c>
      <c r="B135">
        <v>5</v>
      </c>
      <c r="C135" t="s">
        <v>46</v>
      </c>
      <c r="D135" t="s">
        <v>97</v>
      </c>
      <c r="F135" t="s">
        <v>28</v>
      </c>
      <c r="J135" t="s">
        <v>28</v>
      </c>
      <c r="Y135" t="s">
        <v>56</v>
      </c>
      <c r="Z135" t="s">
        <v>34</v>
      </c>
      <c r="AC135" t="s">
        <v>28</v>
      </c>
      <c r="AK135" s="2" t="s">
        <v>28</v>
      </c>
      <c r="AL135" t="s">
        <v>38</v>
      </c>
    </row>
    <row r="136" spans="1:38" ht="18.75">
      <c r="A136" t="s">
        <v>200</v>
      </c>
      <c r="B136">
        <v>12</v>
      </c>
      <c r="C136" t="s">
        <v>46</v>
      </c>
      <c r="D136" t="s">
        <v>97</v>
      </c>
      <c r="F136" t="s">
        <v>28</v>
      </c>
      <c r="T136" t="s">
        <v>85</v>
      </c>
      <c r="Y136" t="s">
        <v>56</v>
      </c>
      <c r="AC136" t="s">
        <v>28</v>
      </c>
      <c r="AK136" s="2" t="s">
        <v>28</v>
      </c>
      <c r="AL136" t="s">
        <v>38</v>
      </c>
    </row>
    <row r="137" spans="1:38" ht="18.75">
      <c r="A137" t="s">
        <v>201</v>
      </c>
      <c r="B137">
        <v>13</v>
      </c>
      <c r="C137" t="s">
        <v>46</v>
      </c>
      <c r="D137" t="s">
        <v>97</v>
      </c>
      <c r="F137" t="s">
        <v>28</v>
      </c>
      <c r="J137" t="s">
        <v>28</v>
      </c>
      <c r="Y137" t="s">
        <v>56</v>
      </c>
      <c r="Z137" t="s">
        <v>34</v>
      </c>
      <c r="AC137" t="s">
        <v>28</v>
      </c>
      <c r="AI137" t="s">
        <v>28</v>
      </c>
      <c r="AK137" s="2" t="s">
        <v>28</v>
      </c>
      <c r="AL137" t="s">
        <v>202</v>
      </c>
    </row>
    <row r="138" spans="1:37" ht="18.75">
      <c r="A138" t="s">
        <v>203</v>
      </c>
      <c r="B138">
        <v>11</v>
      </c>
      <c r="C138" t="s">
        <v>46</v>
      </c>
      <c r="D138" t="s">
        <v>97</v>
      </c>
      <c r="J138" t="s">
        <v>28</v>
      </c>
      <c r="S138" t="s">
        <v>28</v>
      </c>
      <c r="W138" t="s">
        <v>28</v>
      </c>
      <c r="Y138" t="s">
        <v>68</v>
      </c>
      <c r="Z138" t="s">
        <v>34</v>
      </c>
      <c r="AC138" t="s">
        <v>28</v>
      </c>
      <c r="AJ138" t="s">
        <v>99</v>
      </c>
      <c r="AK138" s="2" t="s">
        <v>28</v>
      </c>
    </row>
    <row r="139" spans="1:37" ht="18.75">
      <c r="A139" t="s">
        <v>204</v>
      </c>
      <c r="B139">
        <v>11</v>
      </c>
      <c r="C139" t="s">
        <v>46</v>
      </c>
      <c r="D139" t="s">
        <v>97</v>
      </c>
      <c r="T139" t="s">
        <v>85</v>
      </c>
      <c r="Y139" t="s">
        <v>34</v>
      </c>
      <c r="AA139" t="s">
        <v>28</v>
      </c>
      <c r="AC139" t="s">
        <v>28</v>
      </c>
      <c r="AJ139" t="s">
        <v>99</v>
      </c>
      <c r="AK139" s="2" t="s">
        <v>28</v>
      </c>
    </row>
    <row r="140" spans="1:37" ht="18.75">
      <c r="A140" t="s">
        <v>205</v>
      </c>
      <c r="B140">
        <v>11</v>
      </c>
      <c r="C140" t="s">
        <v>46</v>
      </c>
      <c r="D140" t="s">
        <v>97</v>
      </c>
      <c r="Q140" t="s">
        <v>28</v>
      </c>
      <c r="T140" t="s">
        <v>85</v>
      </c>
      <c r="W140" t="s">
        <v>28</v>
      </c>
      <c r="Y140" t="s">
        <v>112</v>
      </c>
      <c r="AC140" t="s">
        <v>28</v>
      </c>
      <c r="AK140" s="2" t="s">
        <v>28</v>
      </c>
    </row>
    <row r="141" spans="1:38" ht="18.75">
      <c r="A141" t="s">
        <v>206</v>
      </c>
      <c r="B141">
        <v>14</v>
      </c>
      <c r="C141" t="s">
        <v>46</v>
      </c>
      <c r="D141" t="s">
        <v>97</v>
      </c>
      <c r="F141" t="s">
        <v>28</v>
      </c>
      <c r="J141" t="s">
        <v>28</v>
      </c>
      <c r="T141" t="s">
        <v>85</v>
      </c>
      <c r="W141" t="s">
        <v>28</v>
      </c>
      <c r="Y141" t="s">
        <v>54</v>
      </c>
      <c r="Z141" t="s">
        <v>34</v>
      </c>
      <c r="AC141" t="s">
        <v>28</v>
      </c>
      <c r="AK141" s="2" t="s">
        <v>28</v>
      </c>
      <c r="AL141" t="s">
        <v>38</v>
      </c>
    </row>
    <row r="142" spans="1:37" ht="18.75">
      <c r="A142" t="s">
        <v>207</v>
      </c>
      <c r="B142">
        <v>14</v>
      </c>
      <c r="C142" t="s">
        <v>46</v>
      </c>
      <c r="D142" t="s">
        <v>97</v>
      </c>
      <c r="F142" t="s">
        <v>28</v>
      </c>
      <c r="R142" t="s">
        <v>28</v>
      </c>
      <c r="T142" t="s">
        <v>85</v>
      </c>
      <c r="Y142" t="s">
        <v>68</v>
      </c>
      <c r="Z142" t="s">
        <v>34</v>
      </c>
      <c r="AC142" t="s">
        <v>28</v>
      </c>
      <c r="AJ142" t="s">
        <v>99</v>
      </c>
      <c r="AK142" s="2" t="s">
        <v>28</v>
      </c>
    </row>
    <row r="143" spans="1:37" ht="18.75">
      <c r="A143" t="s">
        <v>208</v>
      </c>
      <c r="B143">
        <v>12</v>
      </c>
      <c r="C143" t="s">
        <v>46</v>
      </c>
      <c r="D143" t="s">
        <v>97</v>
      </c>
      <c r="J143" t="s">
        <v>28</v>
      </c>
      <c r="W143" t="s">
        <v>28</v>
      </c>
      <c r="Y143" t="s">
        <v>68</v>
      </c>
      <c r="AA143" t="s">
        <v>28</v>
      </c>
      <c r="AC143" t="s">
        <v>28</v>
      </c>
      <c r="AJ143" t="s">
        <v>99</v>
      </c>
      <c r="AK143" s="2" t="s">
        <v>28</v>
      </c>
    </row>
    <row r="144" spans="1:37" ht="18.75">
      <c r="A144" t="s">
        <v>209</v>
      </c>
      <c r="B144">
        <v>11</v>
      </c>
      <c r="C144" t="s">
        <v>46</v>
      </c>
      <c r="D144" t="s">
        <v>97</v>
      </c>
      <c r="J144" t="s">
        <v>28</v>
      </c>
      <c r="T144" t="s">
        <v>85</v>
      </c>
      <c r="W144" t="s">
        <v>28</v>
      </c>
      <c r="Y144" t="s">
        <v>56</v>
      </c>
      <c r="Z144" t="s">
        <v>34</v>
      </c>
      <c r="AA144" t="s">
        <v>28</v>
      </c>
      <c r="AC144" t="s">
        <v>28</v>
      </c>
      <c r="AJ144" t="s">
        <v>121</v>
      </c>
      <c r="AK144" s="2" t="s">
        <v>28</v>
      </c>
    </row>
    <row r="145" spans="1:38" ht="18.75">
      <c r="A145" t="s">
        <v>210</v>
      </c>
      <c r="B145">
        <v>10</v>
      </c>
      <c r="C145" t="s">
        <v>46</v>
      </c>
      <c r="D145" t="s">
        <v>97</v>
      </c>
      <c r="F145" t="s">
        <v>28</v>
      </c>
      <c r="J145" t="s">
        <v>28</v>
      </c>
      <c r="T145" t="s">
        <v>85</v>
      </c>
      <c r="W145" t="s">
        <v>28</v>
      </c>
      <c r="Y145" t="s">
        <v>56</v>
      </c>
      <c r="Z145" t="s">
        <v>34</v>
      </c>
      <c r="AC145" t="s">
        <v>28</v>
      </c>
      <c r="AF145" t="s">
        <v>28</v>
      </c>
      <c r="AJ145" t="s">
        <v>99</v>
      </c>
      <c r="AK145" s="2" t="s">
        <v>28</v>
      </c>
      <c r="AL145" t="s">
        <v>38</v>
      </c>
    </row>
    <row r="146" spans="1:38" ht="18.75">
      <c r="A146" t="s">
        <v>211</v>
      </c>
      <c r="B146">
        <v>10</v>
      </c>
      <c r="C146" t="s">
        <v>46</v>
      </c>
      <c r="D146" t="s">
        <v>97</v>
      </c>
      <c r="F146" t="s">
        <v>28</v>
      </c>
      <c r="J146" t="s">
        <v>28</v>
      </c>
      <c r="T146" t="s">
        <v>213</v>
      </c>
      <c r="W146" t="s">
        <v>28</v>
      </c>
      <c r="Y146" t="s">
        <v>112</v>
      </c>
      <c r="Z146" t="s">
        <v>34</v>
      </c>
      <c r="AC146" t="s">
        <v>28</v>
      </c>
      <c r="AK146" s="2" t="s">
        <v>28</v>
      </c>
      <c r="AL146" t="s">
        <v>212</v>
      </c>
    </row>
    <row r="147" spans="1:38" ht="18.75">
      <c r="A147" t="s">
        <v>214</v>
      </c>
      <c r="B147">
        <v>8</v>
      </c>
      <c r="C147" t="s">
        <v>46</v>
      </c>
      <c r="D147" t="s">
        <v>97</v>
      </c>
      <c r="F147" t="s">
        <v>28</v>
      </c>
      <c r="J147" t="s">
        <v>28</v>
      </c>
      <c r="N147" t="s">
        <v>28</v>
      </c>
      <c r="Y147" t="s">
        <v>112</v>
      </c>
      <c r="AC147" t="s">
        <v>28</v>
      </c>
      <c r="AK147" s="2" t="s">
        <v>28</v>
      </c>
      <c r="AL147" t="s">
        <v>38</v>
      </c>
    </row>
    <row r="148" spans="1:38" ht="18.75">
      <c r="A148" t="s">
        <v>215</v>
      </c>
      <c r="B148">
        <v>9</v>
      </c>
      <c r="C148" t="s">
        <v>46</v>
      </c>
      <c r="D148" t="s">
        <v>97</v>
      </c>
      <c r="J148" t="s">
        <v>28</v>
      </c>
      <c r="X148" t="s">
        <v>216</v>
      </c>
      <c r="Y148" t="s">
        <v>112</v>
      </c>
      <c r="AC148" t="s">
        <v>28</v>
      </c>
      <c r="AK148" s="2" t="s">
        <v>28</v>
      </c>
      <c r="AL148" t="s">
        <v>179</v>
      </c>
    </row>
    <row r="149" spans="1:38" ht="18.75">
      <c r="A149" t="s">
        <v>217</v>
      </c>
      <c r="B149">
        <v>7</v>
      </c>
      <c r="C149" t="s">
        <v>46</v>
      </c>
      <c r="N149" t="s">
        <v>28</v>
      </c>
      <c r="Z149" t="s">
        <v>34</v>
      </c>
      <c r="AA149" t="s">
        <v>28</v>
      </c>
      <c r="AC149" t="s">
        <v>28</v>
      </c>
      <c r="AK149" s="2" t="s">
        <v>28</v>
      </c>
      <c r="AL149" t="s">
        <v>218</v>
      </c>
    </row>
    <row r="150" spans="1:37" ht="18.75">
      <c r="A150" t="s">
        <v>219</v>
      </c>
      <c r="B150">
        <v>9</v>
      </c>
      <c r="C150" t="s">
        <v>46</v>
      </c>
      <c r="J150" t="s">
        <v>28</v>
      </c>
      <c r="Y150" t="s">
        <v>112</v>
      </c>
      <c r="Z150" t="s">
        <v>34</v>
      </c>
      <c r="AC150" t="s">
        <v>28</v>
      </c>
      <c r="AK150" s="2" t="s">
        <v>28</v>
      </c>
    </row>
    <row r="151" spans="1:37" ht="18.75">
      <c r="A151" t="s">
        <v>181</v>
      </c>
      <c r="B151">
        <v>8</v>
      </c>
      <c r="C151" t="s">
        <v>46</v>
      </c>
      <c r="D151" t="s">
        <v>97</v>
      </c>
      <c r="J151" t="s">
        <v>28</v>
      </c>
      <c r="T151" t="s">
        <v>85</v>
      </c>
      <c r="W151" t="s">
        <v>28</v>
      </c>
      <c r="Y151" t="s">
        <v>56</v>
      </c>
      <c r="Z151" t="s">
        <v>34</v>
      </c>
      <c r="AC151" t="s">
        <v>28</v>
      </c>
      <c r="AJ151" t="s">
        <v>99</v>
      </c>
      <c r="AK151" s="2" t="s">
        <v>28</v>
      </c>
    </row>
    <row r="152" spans="1:37" ht="18.75">
      <c r="A152" t="s">
        <v>182</v>
      </c>
      <c r="B152">
        <v>7</v>
      </c>
      <c r="C152" t="s">
        <v>46</v>
      </c>
      <c r="D152" t="s">
        <v>97</v>
      </c>
      <c r="J152" t="s">
        <v>28</v>
      </c>
      <c r="K152" t="s">
        <v>28</v>
      </c>
      <c r="T152" t="s">
        <v>85</v>
      </c>
      <c r="W152" t="s">
        <v>28</v>
      </c>
      <c r="Y152" t="s">
        <v>56</v>
      </c>
      <c r="Z152" t="s">
        <v>34</v>
      </c>
      <c r="AC152" t="s">
        <v>28</v>
      </c>
      <c r="AD152" t="s">
        <v>28</v>
      </c>
      <c r="AJ152" t="s">
        <v>99</v>
      </c>
      <c r="AK152" s="2" t="s">
        <v>28</v>
      </c>
    </row>
    <row r="153" spans="1:37" ht="18.75">
      <c r="A153" t="s">
        <v>220</v>
      </c>
      <c r="B153">
        <v>9</v>
      </c>
      <c r="C153" t="s">
        <v>46</v>
      </c>
      <c r="D153" t="s">
        <v>97</v>
      </c>
      <c r="L153" t="s">
        <v>28</v>
      </c>
      <c r="T153" t="s">
        <v>85</v>
      </c>
      <c r="W153" t="s">
        <v>28</v>
      </c>
      <c r="Y153" t="s">
        <v>56</v>
      </c>
      <c r="Z153" t="s">
        <v>34</v>
      </c>
      <c r="AC153" t="s">
        <v>28</v>
      </c>
      <c r="AJ153" t="s">
        <v>99</v>
      </c>
      <c r="AK153" s="2" t="s">
        <v>28</v>
      </c>
    </row>
    <row r="154" spans="1:38" ht="18.75">
      <c r="A154" t="s">
        <v>221</v>
      </c>
      <c r="B154">
        <v>8</v>
      </c>
      <c r="C154" t="s">
        <v>46</v>
      </c>
      <c r="D154" t="s">
        <v>97</v>
      </c>
      <c r="F154" t="s">
        <v>28</v>
      </c>
      <c r="J154" t="s">
        <v>28</v>
      </c>
      <c r="T154" t="s">
        <v>85</v>
      </c>
      <c r="W154" t="s">
        <v>28</v>
      </c>
      <c r="Y154" t="s">
        <v>112</v>
      </c>
      <c r="AA154" t="s">
        <v>28</v>
      </c>
      <c r="AJ154" t="s">
        <v>99</v>
      </c>
      <c r="AK154" s="2" t="s">
        <v>28</v>
      </c>
      <c r="AL154" t="s">
        <v>38</v>
      </c>
    </row>
    <row r="155" spans="1:38" ht="18.75">
      <c r="A155" t="s">
        <v>222</v>
      </c>
      <c r="B155">
        <v>6</v>
      </c>
      <c r="C155" t="s">
        <v>46</v>
      </c>
      <c r="D155" t="s">
        <v>97</v>
      </c>
      <c r="F155" t="s">
        <v>28</v>
      </c>
      <c r="J155" t="s">
        <v>28</v>
      </c>
      <c r="L155" t="s">
        <v>28</v>
      </c>
      <c r="W155" t="s">
        <v>28</v>
      </c>
      <c r="Y155" t="s">
        <v>112</v>
      </c>
      <c r="Z155" t="s">
        <v>34</v>
      </c>
      <c r="AC155" t="s">
        <v>28</v>
      </c>
      <c r="AJ155" t="s">
        <v>99</v>
      </c>
      <c r="AK155" s="2" t="s">
        <v>28</v>
      </c>
      <c r="AL155" t="s">
        <v>38</v>
      </c>
    </row>
    <row r="156" spans="1:37" ht="18.75">
      <c r="A156" t="s">
        <v>223</v>
      </c>
      <c r="B156">
        <v>7</v>
      </c>
      <c r="C156" t="s">
        <v>46</v>
      </c>
      <c r="D156" t="s">
        <v>97</v>
      </c>
      <c r="J156" t="s">
        <v>28</v>
      </c>
      <c r="K156" t="s">
        <v>28</v>
      </c>
      <c r="W156" t="s">
        <v>28</v>
      </c>
      <c r="Y156" t="s">
        <v>112</v>
      </c>
      <c r="Z156" t="s">
        <v>56</v>
      </c>
      <c r="AA156" t="s">
        <v>28</v>
      </c>
      <c r="AJ156" t="s">
        <v>99</v>
      </c>
      <c r="AK156" s="2" t="s">
        <v>28</v>
      </c>
    </row>
    <row r="157" spans="1:37" ht="18.75">
      <c r="A157" t="s">
        <v>224</v>
      </c>
      <c r="B157">
        <v>8</v>
      </c>
      <c r="C157" t="s">
        <v>46</v>
      </c>
      <c r="D157" t="s">
        <v>97</v>
      </c>
      <c r="R157" t="s">
        <v>28</v>
      </c>
      <c r="W157" t="s">
        <v>28</v>
      </c>
      <c r="Y157" t="s">
        <v>56</v>
      </c>
      <c r="AA157" t="s">
        <v>28</v>
      </c>
      <c r="AC157" t="s">
        <v>28</v>
      </c>
      <c r="AD157" t="s">
        <v>28</v>
      </c>
      <c r="AJ157" t="s">
        <v>99</v>
      </c>
      <c r="AK157" s="2" t="s">
        <v>28</v>
      </c>
    </row>
    <row r="158" spans="1:37" ht="18.75">
      <c r="A158" t="s">
        <v>225</v>
      </c>
      <c r="B158">
        <v>9</v>
      </c>
      <c r="C158" t="s">
        <v>46</v>
      </c>
      <c r="D158" t="s">
        <v>97</v>
      </c>
      <c r="J158" t="s">
        <v>28</v>
      </c>
      <c r="K158" t="s">
        <v>28</v>
      </c>
      <c r="W158" t="s">
        <v>28</v>
      </c>
      <c r="Y158" t="s">
        <v>56</v>
      </c>
      <c r="Z158" t="s">
        <v>34</v>
      </c>
      <c r="AA158" t="s">
        <v>28</v>
      </c>
      <c r="AC158" t="s">
        <v>28</v>
      </c>
      <c r="AJ158" t="s">
        <v>99</v>
      </c>
      <c r="AK158" s="2" t="s">
        <v>28</v>
      </c>
    </row>
    <row r="159" spans="1:38" ht="18.75">
      <c r="A159" t="s">
        <v>226</v>
      </c>
      <c r="B159">
        <v>8</v>
      </c>
      <c r="C159" t="s">
        <v>46</v>
      </c>
      <c r="D159" t="s">
        <v>97</v>
      </c>
      <c r="F159" t="s">
        <v>28</v>
      </c>
      <c r="L159" t="s">
        <v>28</v>
      </c>
      <c r="Y159" t="s">
        <v>56</v>
      </c>
      <c r="Z159" t="s">
        <v>34</v>
      </c>
      <c r="AC159" t="s">
        <v>28</v>
      </c>
      <c r="AK159" s="2" t="s">
        <v>28</v>
      </c>
      <c r="AL159" t="s">
        <v>38</v>
      </c>
    </row>
    <row r="160" spans="1:37" ht="18.75">
      <c r="A160" t="s">
        <v>208</v>
      </c>
      <c r="B160">
        <v>6</v>
      </c>
      <c r="C160" t="s">
        <v>46</v>
      </c>
      <c r="J160" t="s">
        <v>28</v>
      </c>
      <c r="W160" t="s">
        <v>28</v>
      </c>
      <c r="Y160" t="s">
        <v>56</v>
      </c>
      <c r="Z160" t="s">
        <v>34</v>
      </c>
      <c r="AA160" t="s">
        <v>28</v>
      </c>
      <c r="AC160" t="s">
        <v>28</v>
      </c>
      <c r="AJ160" t="s">
        <v>99</v>
      </c>
      <c r="AK160" s="2" t="s">
        <v>28</v>
      </c>
    </row>
    <row r="161" spans="1:37" ht="18.75">
      <c r="A161" t="s">
        <v>227</v>
      </c>
      <c r="B161">
        <v>6</v>
      </c>
      <c r="C161" t="s">
        <v>46</v>
      </c>
      <c r="J161" t="s">
        <v>28</v>
      </c>
      <c r="K161" t="s">
        <v>28</v>
      </c>
      <c r="W161" t="s">
        <v>28</v>
      </c>
      <c r="Y161" t="s">
        <v>56</v>
      </c>
      <c r="Z161" t="s">
        <v>34</v>
      </c>
      <c r="AC161" t="s">
        <v>28</v>
      </c>
      <c r="AD161" t="s">
        <v>28</v>
      </c>
      <c r="AK161" s="2" t="s">
        <v>28</v>
      </c>
    </row>
    <row r="162" spans="1:37" ht="18.75">
      <c r="A162" t="s">
        <v>228</v>
      </c>
      <c r="B162">
        <v>7</v>
      </c>
      <c r="C162" t="s">
        <v>47</v>
      </c>
      <c r="D162" t="s">
        <v>97</v>
      </c>
      <c r="J162" t="s">
        <v>28</v>
      </c>
      <c r="Y162" t="s">
        <v>56</v>
      </c>
      <c r="Z162" t="s">
        <v>34</v>
      </c>
      <c r="AC162" t="s">
        <v>28</v>
      </c>
      <c r="AD162" t="s">
        <v>28</v>
      </c>
      <c r="AK162" s="2" t="s">
        <v>28</v>
      </c>
    </row>
    <row r="163" spans="1:38" ht="18.75">
      <c r="A163" t="s">
        <v>229</v>
      </c>
      <c r="B163">
        <v>12</v>
      </c>
      <c r="C163" t="s">
        <v>46</v>
      </c>
      <c r="J163" t="s">
        <v>28</v>
      </c>
      <c r="S163" t="s">
        <v>28</v>
      </c>
      <c r="Y163" t="s">
        <v>112</v>
      </c>
      <c r="AC163" t="s">
        <v>28</v>
      </c>
      <c r="AD163" t="s">
        <v>28</v>
      </c>
      <c r="AK163" s="2" t="s">
        <v>28</v>
      </c>
      <c r="AL163" t="s">
        <v>101</v>
      </c>
    </row>
    <row r="164" spans="1:37" ht="18.75">
      <c r="A164" t="s">
        <v>230</v>
      </c>
      <c r="B164">
        <v>13</v>
      </c>
      <c r="C164" t="s">
        <v>46</v>
      </c>
      <c r="D164" t="s">
        <v>231</v>
      </c>
      <c r="J164" t="s">
        <v>28</v>
      </c>
      <c r="L164" t="s">
        <v>28</v>
      </c>
      <c r="Y164" t="s">
        <v>54</v>
      </c>
      <c r="Z164" t="s">
        <v>34</v>
      </c>
      <c r="AA164" t="s">
        <v>28</v>
      </c>
      <c r="AC164" t="s">
        <v>28</v>
      </c>
      <c r="AD164" t="s">
        <v>28</v>
      </c>
      <c r="AJ164" t="s">
        <v>99</v>
      </c>
      <c r="AK164" s="2" t="s">
        <v>28</v>
      </c>
    </row>
    <row r="165" spans="1:37" ht="18.75">
      <c r="A165" t="s">
        <v>232</v>
      </c>
      <c r="B165">
        <v>11</v>
      </c>
      <c r="C165" t="s">
        <v>47</v>
      </c>
      <c r="L165" t="s">
        <v>28</v>
      </c>
      <c r="Z165" t="s">
        <v>34</v>
      </c>
      <c r="AA165" t="s">
        <v>28</v>
      </c>
      <c r="AC165" t="s">
        <v>28</v>
      </c>
      <c r="AK165" s="2" t="s">
        <v>28</v>
      </c>
    </row>
    <row r="166" spans="1:38" ht="18.75">
      <c r="A166" t="s">
        <v>233</v>
      </c>
      <c r="B166">
        <v>10</v>
      </c>
      <c r="C166" t="s">
        <v>46</v>
      </c>
      <c r="F166" t="s">
        <v>28</v>
      </c>
      <c r="L166" t="s">
        <v>28</v>
      </c>
      <c r="Y166" t="s">
        <v>68</v>
      </c>
      <c r="Z166" t="s">
        <v>34</v>
      </c>
      <c r="AC166" t="s">
        <v>28</v>
      </c>
      <c r="AK166" s="2" t="s">
        <v>28</v>
      </c>
      <c r="AL166" t="s">
        <v>38</v>
      </c>
    </row>
    <row r="167" spans="1:37" ht="18.75">
      <c r="A167" t="s">
        <v>234</v>
      </c>
      <c r="B167">
        <v>12</v>
      </c>
      <c r="C167" t="s">
        <v>47</v>
      </c>
      <c r="D167" t="s">
        <v>97</v>
      </c>
      <c r="L167" t="s">
        <v>28</v>
      </c>
      <c r="Y167" t="s">
        <v>56</v>
      </c>
      <c r="Z167" t="s">
        <v>34</v>
      </c>
      <c r="AC167" t="s">
        <v>28</v>
      </c>
      <c r="AJ167" t="s">
        <v>99</v>
      </c>
      <c r="AK167" s="2" t="s">
        <v>28</v>
      </c>
    </row>
    <row r="168" spans="1:37" ht="18.75">
      <c r="A168" t="s">
        <v>235</v>
      </c>
      <c r="B168">
        <v>11</v>
      </c>
      <c r="C168" t="s">
        <v>46</v>
      </c>
      <c r="D168" t="s">
        <v>155</v>
      </c>
      <c r="K168" t="s">
        <v>28</v>
      </c>
      <c r="W168" t="s">
        <v>28</v>
      </c>
      <c r="Y168" t="s">
        <v>68</v>
      </c>
      <c r="Z168" t="s">
        <v>34</v>
      </c>
      <c r="AA168" t="s">
        <v>28</v>
      </c>
      <c r="AC168" t="s">
        <v>28</v>
      </c>
      <c r="AD168" t="s">
        <v>28</v>
      </c>
      <c r="AK168" s="2" t="s">
        <v>28</v>
      </c>
    </row>
    <row r="169" spans="1:38" ht="18.75">
      <c r="A169" t="s">
        <v>236</v>
      </c>
      <c r="B169">
        <v>11</v>
      </c>
      <c r="C169" t="s">
        <v>46</v>
      </c>
      <c r="F169" t="s">
        <v>28</v>
      </c>
      <c r="Y169" t="s">
        <v>43</v>
      </c>
      <c r="AA169" t="s">
        <v>28</v>
      </c>
      <c r="AC169" t="s">
        <v>28</v>
      </c>
      <c r="AK169" s="2" t="s">
        <v>28</v>
      </c>
      <c r="AL169" t="s">
        <v>38</v>
      </c>
    </row>
    <row r="170" spans="1:38" ht="18.75">
      <c r="A170" t="s">
        <v>237</v>
      </c>
      <c r="B170">
        <v>13</v>
      </c>
      <c r="C170" t="s">
        <v>46</v>
      </c>
      <c r="F170" t="s">
        <v>28</v>
      </c>
      <c r="Y170" t="s">
        <v>43</v>
      </c>
      <c r="AC170" t="s">
        <v>28</v>
      </c>
      <c r="AK170" s="2" t="s">
        <v>28</v>
      </c>
      <c r="AL170" t="s">
        <v>38</v>
      </c>
    </row>
    <row r="171" spans="1:38" ht="18.75">
      <c r="A171" t="s">
        <v>238</v>
      </c>
      <c r="B171">
        <v>15</v>
      </c>
      <c r="C171" t="s">
        <v>46</v>
      </c>
      <c r="F171" t="s">
        <v>28</v>
      </c>
      <c r="L171" t="s">
        <v>28</v>
      </c>
      <c r="Y171" t="s">
        <v>43</v>
      </c>
      <c r="AC171" t="s">
        <v>28</v>
      </c>
      <c r="AK171" s="2" t="s">
        <v>28</v>
      </c>
      <c r="AL171" t="s">
        <v>38</v>
      </c>
    </row>
    <row r="172" spans="1:38" ht="18.75">
      <c r="A172" t="s">
        <v>239</v>
      </c>
      <c r="C172" t="s">
        <v>47</v>
      </c>
      <c r="D172" t="s">
        <v>155</v>
      </c>
      <c r="F172" t="s">
        <v>28</v>
      </c>
      <c r="L172" t="s">
        <v>28</v>
      </c>
      <c r="Y172" t="s">
        <v>43</v>
      </c>
      <c r="AC172" t="s">
        <v>28</v>
      </c>
      <c r="AI172" t="s">
        <v>28</v>
      </c>
      <c r="AK172" s="2" t="s">
        <v>28</v>
      </c>
      <c r="AL172" t="s">
        <v>38</v>
      </c>
    </row>
    <row r="173" spans="1:37" ht="18.75">
      <c r="A173" t="s">
        <v>240</v>
      </c>
      <c r="C173" t="s">
        <v>47</v>
      </c>
      <c r="D173" t="s">
        <v>231</v>
      </c>
      <c r="F173" t="s">
        <v>28</v>
      </c>
      <c r="Y173" t="s">
        <v>43</v>
      </c>
      <c r="AC173" t="s">
        <v>28</v>
      </c>
      <c r="AK173" s="2" t="s">
        <v>28</v>
      </c>
    </row>
    <row r="174" spans="1:38" ht="18.75">
      <c r="A174" t="s">
        <v>241</v>
      </c>
      <c r="C174" t="s">
        <v>47</v>
      </c>
      <c r="D174" t="s">
        <v>155</v>
      </c>
      <c r="F174" t="s">
        <v>28</v>
      </c>
      <c r="J174" t="s">
        <v>28</v>
      </c>
      <c r="Y174" t="s">
        <v>43</v>
      </c>
      <c r="AC174" t="s">
        <v>28</v>
      </c>
      <c r="AD174" t="s">
        <v>28</v>
      </c>
      <c r="AK174" s="2" t="s">
        <v>28</v>
      </c>
      <c r="AL174" t="s">
        <v>38</v>
      </c>
    </row>
    <row r="175" spans="1:37" ht="18.75">
      <c r="A175" t="s">
        <v>242</v>
      </c>
      <c r="B175">
        <v>12</v>
      </c>
      <c r="C175" t="s">
        <v>47</v>
      </c>
      <c r="D175" t="s">
        <v>97</v>
      </c>
      <c r="T175" t="s">
        <v>243</v>
      </c>
      <c r="Y175" t="s">
        <v>68</v>
      </c>
      <c r="Z175" t="s">
        <v>34</v>
      </c>
      <c r="AC175" t="s">
        <v>28</v>
      </c>
      <c r="AK175" s="2" t="s">
        <v>28</v>
      </c>
    </row>
    <row r="176" spans="1:38" ht="18.75">
      <c r="A176" t="s">
        <v>244</v>
      </c>
      <c r="B176">
        <v>12</v>
      </c>
      <c r="C176" t="s">
        <v>47</v>
      </c>
      <c r="D176" t="s">
        <v>97</v>
      </c>
      <c r="F176" t="s">
        <v>28</v>
      </c>
      <c r="S176" t="s">
        <v>28</v>
      </c>
      <c r="AC176" t="s">
        <v>28</v>
      </c>
      <c r="AK176" s="2" t="s">
        <v>28</v>
      </c>
      <c r="AL176" t="s">
        <v>38</v>
      </c>
    </row>
    <row r="177" spans="1:38" ht="18.75">
      <c r="A177" t="s">
        <v>245</v>
      </c>
      <c r="B177">
        <v>9</v>
      </c>
      <c r="C177" t="s">
        <v>47</v>
      </c>
      <c r="D177" t="s">
        <v>97</v>
      </c>
      <c r="F177" t="s">
        <v>28</v>
      </c>
      <c r="K177" t="s">
        <v>28</v>
      </c>
      <c r="Z177" t="s">
        <v>34</v>
      </c>
      <c r="AC177" t="s">
        <v>28</v>
      </c>
      <c r="AK177" s="2" t="s">
        <v>28</v>
      </c>
      <c r="AL177" t="s">
        <v>38</v>
      </c>
    </row>
    <row r="178" spans="1:38" ht="18.75">
      <c r="A178" t="s">
        <v>246</v>
      </c>
      <c r="B178">
        <v>8</v>
      </c>
      <c r="C178" t="s">
        <v>46</v>
      </c>
      <c r="D178" t="s">
        <v>97</v>
      </c>
      <c r="F178" t="s">
        <v>28</v>
      </c>
      <c r="L178" t="s">
        <v>28</v>
      </c>
      <c r="Y178" t="s">
        <v>56</v>
      </c>
      <c r="Z178" t="s">
        <v>34</v>
      </c>
      <c r="AC178" t="s">
        <v>28</v>
      </c>
      <c r="AK178" s="2" t="s">
        <v>28</v>
      </c>
      <c r="AL178" t="s">
        <v>38</v>
      </c>
    </row>
    <row r="179" spans="1:37" ht="18.75">
      <c r="A179" t="s">
        <v>247</v>
      </c>
      <c r="B179">
        <v>7</v>
      </c>
      <c r="C179" t="s">
        <v>46</v>
      </c>
      <c r="D179" t="s">
        <v>155</v>
      </c>
      <c r="F179" t="s">
        <v>28</v>
      </c>
      <c r="T179" t="s">
        <v>243</v>
      </c>
      <c r="W179" t="s">
        <v>28</v>
      </c>
      <c r="X179" t="s">
        <v>248</v>
      </c>
      <c r="Y179" t="s">
        <v>112</v>
      </c>
      <c r="Z179" t="s">
        <v>34</v>
      </c>
      <c r="AA179" t="s">
        <v>28</v>
      </c>
      <c r="AC179" t="s">
        <v>28</v>
      </c>
      <c r="AJ179" t="s">
        <v>99</v>
      </c>
      <c r="AK179" s="2" t="s">
        <v>28</v>
      </c>
    </row>
    <row r="180" spans="1:37" ht="18.75">
      <c r="A180" t="s">
        <v>249</v>
      </c>
      <c r="B180">
        <v>9</v>
      </c>
      <c r="C180" t="s">
        <v>46</v>
      </c>
      <c r="J180" t="s">
        <v>28</v>
      </c>
      <c r="T180" t="s">
        <v>85</v>
      </c>
      <c r="W180" t="s">
        <v>28</v>
      </c>
      <c r="Z180" t="s">
        <v>34</v>
      </c>
      <c r="AA180" t="s">
        <v>28</v>
      </c>
      <c r="AC180" t="s">
        <v>28</v>
      </c>
      <c r="AD180" t="s">
        <v>28</v>
      </c>
      <c r="AJ180" t="s">
        <v>99</v>
      </c>
      <c r="AK180" s="2" t="s">
        <v>28</v>
      </c>
    </row>
    <row r="181" spans="1:37" ht="18.75">
      <c r="A181" t="s">
        <v>250</v>
      </c>
      <c r="B181">
        <v>8</v>
      </c>
      <c r="C181" t="s">
        <v>46</v>
      </c>
      <c r="J181" t="s">
        <v>28</v>
      </c>
      <c r="W181" t="s">
        <v>28</v>
      </c>
      <c r="Y181" t="s">
        <v>112</v>
      </c>
      <c r="Z181" t="s">
        <v>34</v>
      </c>
      <c r="AC181" t="s">
        <v>28</v>
      </c>
      <c r="AD181" t="s">
        <v>28</v>
      </c>
      <c r="AJ181" t="s">
        <v>99</v>
      </c>
      <c r="AK181" s="2" t="s">
        <v>28</v>
      </c>
    </row>
    <row r="182" spans="1:37" ht="18.75">
      <c r="A182" t="s">
        <v>251</v>
      </c>
      <c r="B182">
        <v>7</v>
      </c>
      <c r="C182" t="s">
        <v>46</v>
      </c>
      <c r="D182" t="s">
        <v>97</v>
      </c>
      <c r="M182" t="s">
        <v>28</v>
      </c>
      <c r="V182" t="s">
        <v>28</v>
      </c>
      <c r="X182" t="s">
        <v>248</v>
      </c>
      <c r="Y182" t="s">
        <v>56</v>
      </c>
      <c r="Z182" t="s">
        <v>34</v>
      </c>
      <c r="AA182" t="s">
        <v>28</v>
      </c>
      <c r="AC182" t="s">
        <v>28</v>
      </c>
      <c r="AD182" t="s">
        <v>28</v>
      </c>
      <c r="AJ182" t="s">
        <v>99</v>
      </c>
      <c r="AK182" s="2" t="s">
        <v>28</v>
      </c>
    </row>
    <row r="183" spans="1:37" ht="18.75">
      <c r="A183" t="s">
        <v>252</v>
      </c>
      <c r="B183">
        <v>6</v>
      </c>
      <c r="C183" t="s">
        <v>46</v>
      </c>
      <c r="D183" t="s">
        <v>155</v>
      </c>
      <c r="J183" t="s">
        <v>28</v>
      </c>
      <c r="W183" t="s">
        <v>28</v>
      </c>
      <c r="Y183" t="s">
        <v>56</v>
      </c>
      <c r="Z183" t="s">
        <v>34</v>
      </c>
      <c r="AC183" t="s">
        <v>28</v>
      </c>
      <c r="AD183" t="s">
        <v>28</v>
      </c>
      <c r="AK183" s="2" t="s">
        <v>28</v>
      </c>
    </row>
    <row r="184" spans="1:37" ht="18.75">
      <c r="A184" t="s">
        <v>253</v>
      </c>
      <c r="B184">
        <v>6</v>
      </c>
      <c r="C184" t="s">
        <v>46</v>
      </c>
      <c r="D184" t="s">
        <v>97</v>
      </c>
      <c r="T184" t="s">
        <v>254</v>
      </c>
      <c r="W184" t="s">
        <v>28</v>
      </c>
      <c r="Y184" t="s">
        <v>56</v>
      </c>
      <c r="Z184" t="s">
        <v>34</v>
      </c>
      <c r="AC184" t="s">
        <v>28</v>
      </c>
      <c r="AD184" t="s">
        <v>28</v>
      </c>
      <c r="AJ184" t="s">
        <v>99</v>
      </c>
      <c r="AK184" s="2" t="s">
        <v>28</v>
      </c>
    </row>
    <row r="185" spans="1:39" ht="18.75">
      <c r="A185" t="s">
        <v>255</v>
      </c>
      <c r="B185">
        <v>6</v>
      </c>
      <c r="C185" t="s">
        <v>47</v>
      </c>
      <c r="D185" t="s">
        <v>97</v>
      </c>
      <c r="N185" t="s">
        <v>28</v>
      </c>
      <c r="T185" t="s">
        <v>243</v>
      </c>
      <c r="Y185" t="s">
        <v>56</v>
      </c>
      <c r="Z185" t="s">
        <v>34</v>
      </c>
      <c r="AC185" t="s">
        <v>28</v>
      </c>
      <c r="AD185" t="s">
        <v>28</v>
      </c>
      <c r="AJ185" t="s">
        <v>99</v>
      </c>
      <c r="AK185" s="2" t="s">
        <v>28</v>
      </c>
      <c r="AL185" t="s">
        <v>38</v>
      </c>
      <c r="AM185" t="s">
        <v>28</v>
      </c>
    </row>
    <row r="186" spans="1:37" ht="18.75">
      <c r="A186" t="s">
        <v>256</v>
      </c>
      <c r="B186">
        <v>6</v>
      </c>
      <c r="C186" t="s">
        <v>47</v>
      </c>
      <c r="L186" t="s">
        <v>28</v>
      </c>
      <c r="Y186" t="s">
        <v>54</v>
      </c>
      <c r="Z186" t="s">
        <v>34</v>
      </c>
      <c r="AC186" t="s">
        <v>28</v>
      </c>
      <c r="AD186" t="s">
        <v>28</v>
      </c>
      <c r="AJ186" t="s">
        <v>99</v>
      </c>
      <c r="AK186" s="2" t="s">
        <v>28</v>
      </c>
    </row>
    <row r="187" spans="1:37" ht="18.75">
      <c r="A187" t="s">
        <v>257</v>
      </c>
      <c r="C187" t="s">
        <v>46</v>
      </c>
      <c r="D187" t="s">
        <v>97</v>
      </c>
      <c r="J187" t="s">
        <v>28</v>
      </c>
      <c r="Y187" t="s">
        <v>56</v>
      </c>
      <c r="Z187" t="s">
        <v>34</v>
      </c>
      <c r="AC187" t="s">
        <v>28</v>
      </c>
      <c r="AJ187" t="s">
        <v>99</v>
      </c>
      <c r="AK187" s="2" t="s">
        <v>28</v>
      </c>
    </row>
    <row r="188" spans="1:38" ht="18.75">
      <c r="A188" t="s">
        <v>258</v>
      </c>
      <c r="B188">
        <v>8</v>
      </c>
      <c r="C188" t="s">
        <v>47</v>
      </c>
      <c r="D188" t="s">
        <v>155</v>
      </c>
      <c r="F188" t="s">
        <v>28</v>
      </c>
      <c r="L188" t="s">
        <v>28</v>
      </c>
      <c r="Y188" t="s">
        <v>56</v>
      </c>
      <c r="Z188" t="s">
        <v>34</v>
      </c>
      <c r="AA188" t="s">
        <v>28</v>
      </c>
      <c r="AD188" t="s">
        <v>28</v>
      </c>
      <c r="AJ188" t="s">
        <v>99</v>
      </c>
      <c r="AK188" s="2" t="s">
        <v>28</v>
      </c>
      <c r="AL188" t="s">
        <v>38</v>
      </c>
    </row>
    <row r="189" spans="1:37" ht="18.75">
      <c r="A189" t="s">
        <v>259</v>
      </c>
      <c r="B189">
        <v>9</v>
      </c>
      <c r="C189" t="s">
        <v>47</v>
      </c>
      <c r="D189" t="s">
        <v>97</v>
      </c>
      <c r="J189" t="s">
        <v>28</v>
      </c>
      <c r="T189" t="s">
        <v>85</v>
      </c>
      <c r="Y189" t="s">
        <v>56</v>
      </c>
      <c r="Z189" t="s">
        <v>34</v>
      </c>
      <c r="AA189" t="s">
        <v>28</v>
      </c>
      <c r="AC189" t="s">
        <v>28</v>
      </c>
      <c r="AD189" t="s">
        <v>28</v>
      </c>
      <c r="AJ189" t="s">
        <v>99</v>
      </c>
      <c r="AK189" s="2" t="s">
        <v>28</v>
      </c>
    </row>
    <row r="190" spans="1:38" ht="18.75">
      <c r="A190" t="s">
        <v>260</v>
      </c>
      <c r="C190" t="s">
        <v>46</v>
      </c>
      <c r="D190" t="s">
        <v>155</v>
      </c>
      <c r="L190" t="s">
        <v>28</v>
      </c>
      <c r="W190" t="s">
        <v>28</v>
      </c>
      <c r="Y190" t="s">
        <v>112</v>
      </c>
      <c r="Z190" t="s">
        <v>34</v>
      </c>
      <c r="AC190" t="s">
        <v>28</v>
      </c>
      <c r="AK190" s="2" t="s">
        <v>28</v>
      </c>
      <c r="AL190" t="s">
        <v>38</v>
      </c>
    </row>
    <row r="191" spans="1:12" ht="15">
      <c r="A191" t="s">
        <v>261</v>
      </c>
      <c r="B191">
        <v>11</v>
      </c>
      <c r="C191" t="s">
        <v>46</v>
      </c>
      <c r="D191" t="s">
        <v>97</v>
      </c>
      <c r="F191" t="s">
        <v>28</v>
      </c>
      <c r="L191" t="s">
        <v>28</v>
      </c>
    </row>
    <row r="192" spans="1:37" ht="18.75">
      <c r="A192" t="s">
        <v>262</v>
      </c>
      <c r="B192">
        <v>11</v>
      </c>
      <c r="C192" t="s">
        <v>46</v>
      </c>
      <c r="D192" t="s">
        <v>97</v>
      </c>
      <c r="J192" t="s">
        <v>28</v>
      </c>
      <c r="K192" t="s">
        <v>28</v>
      </c>
      <c r="Y192" t="s">
        <v>112</v>
      </c>
      <c r="AA192" t="s">
        <v>28</v>
      </c>
      <c r="AC192" t="s">
        <v>28</v>
      </c>
      <c r="AD192" t="s">
        <v>28</v>
      </c>
      <c r="AJ192" t="s">
        <v>99</v>
      </c>
      <c r="AK192" s="2" t="s">
        <v>28</v>
      </c>
    </row>
    <row r="193" spans="1:37" ht="18.75">
      <c r="A193" t="s">
        <v>263</v>
      </c>
      <c r="C193" t="s">
        <v>47</v>
      </c>
      <c r="D193" t="s">
        <v>155</v>
      </c>
      <c r="Y193" t="s">
        <v>56</v>
      </c>
      <c r="Z193" t="s">
        <v>34</v>
      </c>
      <c r="AC193" t="s">
        <v>28</v>
      </c>
      <c r="AJ193" t="s">
        <v>99</v>
      </c>
      <c r="AK193" s="2" t="s">
        <v>28</v>
      </c>
    </row>
    <row r="194" spans="1:37" ht="18.75">
      <c r="A194" t="s">
        <v>264</v>
      </c>
      <c r="B194">
        <v>14</v>
      </c>
      <c r="C194" t="s">
        <v>47</v>
      </c>
      <c r="D194" t="s">
        <v>97</v>
      </c>
      <c r="J194" t="s">
        <v>28</v>
      </c>
      <c r="L194" t="s">
        <v>28</v>
      </c>
      <c r="T194" t="s">
        <v>85</v>
      </c>
      <c r="Y194" t="s">
        <v>56</v>
      </c>
      <c r="Z194" t="s">
        <v>34</v>
      </c>
      <c r="AA194" t="s">
        <v>28</v>
      </c>
      <c r="AC194" t="s">
        <v>28</v>
      </c>
      <c r="AJ194" t="s">
        <v>99</v>
      </c>
      <c r="AK194" s="2" t="s">
        <v>28</v>
      </c>
    </row>
    <row r="195" spans="1:37" ht="18.75">
      <c r="A195" t="s">
        <v>265</v>
      </c>
      <c r="B195">
        <v>15</v>
      </c>
      <c r="C195" t="s">
        <v>47</v>
      </c>
      <c r="L195" t="s">
        <v>28</v>
      </c>
      <c r="T195" t="s">
        <v>85</v>
      </c>
      <c r="Y195" t="s">
        <v>112</v>
      </c>
      <c r="Z195" t="s">
        <v>34</v>
      </c>
      <c r="AA195" t="s">
        <v>28</v>
      </c>
      <c r="AC195" t="s">
        <v>28</v>
      </c>
      <c r="AD195" t="s">
        <v>28</v>
      </c>
      <c r="AK195" s="2" t="s">
        <v>28</v>
      </c>
    </row>
    <row r="196" spans="1:37" ht="18.75">
      <c r="A196" t="s">
        <v>266</v>
      </c>
      <c r="C196" t="s">
        <v>46</v>
      </c>
      <c r="T196" t="s">
        <v>243</v>
      </c>
      <c r="X196" t="s">
        <v>248</v>
      </c>
      <c r="Y196" t="s">
        <v>112</v>
      </c>
      <c r="AC196" t="s">
        <v>28</v>
      </c>
      <c r="AD196" t="s">
        <v>28</v>
      </c>
      <c r="AK196" s="2" t="s">
        <v>28</v>
      </c>
    </row>
    <row r="197" spans="1:37" ht="18.75">
      <c r="A197" t="s">
        <v>267</v>
      </c>
      <c r="C197" t="s">
        <v>46</v>
      </c>
      <c r="D197" t="s">
        <v>268</v>
      </c>
      <c r="L197" t="s">
        <v>28</v>
      </c>
      <c r="X197" t="s">
        <v>248</v>
      </c>
      <c r="Y197" t="s">
        <v>112</v>
      </c>
      <c r="AC197" t="s">
        <v>28</v>
      </c>
      <c r="AD197" t="s">
        <v>28</v>
      </c>
      <c r="AK197" s="2" t="s">
        <v>28</v>
      </c>
    </row>
    <row r="198" spans="1:37" ht="18.75">
      <c r="A198" t="s">
        <v>269</v>
      </c>
      <c r="C198" t="s">
        <v>47</v>
      </c>
      <c r="D198" t="s">
        <v>97</v>
      </c>
      <c r="T198" t="s">
        <v>270</v>
      </c>
      <c r="W198" t="s">
        <v>28</v>
      </c>
      <c r="Y198" t="s">
        <v>56</v>
      </c>
      <c r="Z198" t="s">
        <v>34</v>
      </c>
      <c r="AC198" t="s">
        <v>28</v>
      </c>
      <c r="AK198" s="2" t="s">
        <v>28</v>
      </c>
    </row>
    <row r="199" spans="1:40" ht="18.75">
      <c r="A199" t="s">
        <v>271</v>
      </c>
      <c r="B199">
        <v>12</v>
      </c>
      <c r="C199" t="s">
        <v>46</v>
      </c>
      <c r="D199" t="s">
        <v>97</v>
      </c>
      <c r="F199" t="s">
        <v>28</v>
      </c>
      <c r="K199" t="s">
        <v>28</v>
      </c>
      <c r="S199" t="s">
        <v>28</v>
      </c>
      <c r="AC199" t="s">
        <v>28</v>
      </c>
      <c r="AE199" t="s">
        <v>28</v>
      </c>
      <c r="AI199" t="s">
        <v>28</v>
      </c>
      <c r="AK199" s="2" t="s">
        <v>28</v>
      </c>
      <c r="AN199" t="s">
        <v>272</v>
      </c>
    </row>
    <row r="200" spans="1:37" ht="18.75">
      <c r="A200" t="s">
        <v>222</v>
      </c>
      <c r="B200">
        <v>12</v>
      </c>
      <c r="C200" t="s">
        <v>46</v>
      </c>
      <c r="D200" t="s">
        <v>97</v>
      </c>
      <c r="J200" t="s">
        <v>28</v>
      </c>
      <c r="W200" t="s">
        <v>28</v>
      </c>
      <c r="Y200" t="s">
        <v>68</v>
      </c>
      <c r="Z200" t="s">
        <v>34</v>
      </c>
      <c r="AC200" t="s">
        <v>28</v>
      </c>
      <c r="AD200" t="s">
        <v>28</v>
      </c>
      <c r="AJ200" t="s">
        <v>99</v>
      </c>
      <c r="AK200" s="2" t="s">
        <v>28</v>
      </c>
    </row>
    <row r="201" spans="1:37" ht="18.75">
      <c r="A201" t="s">
        <v>273</v>
      </c>
      <c r="B201">
        <v>14</v>
      </c>
      <c r="C201" t="s">
        <v>46</v>
      </c>
      <c r="D201" t="s">
        <v>97</v>
      </c>
      <c r="J201" t="s">
        <v>28</v>
      </c>
      <c r="W201" t="s">
        <v>28</v>
      </c>
      <c r="Y201" t="s">
        <v>56</v>
      </c>
      <c r="Z201" t="s">
        <v>34</v>
      </c>
      <c r="AC201" t="s">
        <v>28</v>
      </c>
      <c r="AJ201" t="s">
        <v>99</v>
      </c>
      <c r="AK201" s="2" t="s">
        <v>28</v>
      </c>
    </row>
    <row r="202" spans="1:37" ht="18.75">
      <c r="A202" t="s">
        <v>274</v>
      </c>
      <c r="B202">
        <v>10</v>
      </c>
      <c r="C202" t="s">
        <v>47</v>
      </c>
      <c r="D202" t="s">
        <v>97</v>
      </c>
      <c r="T202" t="s">
        <v>243</v>
      </c>
      <c r="Y202" t="s">
        <v>112</v>
      </c>
      <c r="Z202" t="s">
        <v>34</v>
      </c>
      <c r="AC202" t="s">
        <v>28</v>
      </c>
      <c r="AK202" s="2" t="s">
        <v>28</v>
      </c>
    </row>
    <row r="203" spans="1:37" ht="18.75">
      <c r="A203" t="s">
        <v>275</v>
      </c>
      <c r="B203">
        <v>9</v>
      </c>
      <c r="C203" t="s">
        <v>46</v>
      </c>
      <c r="D203" t="s">
        <v>97</v>
      </c>
      <c r="T203" t="s">
        <v>243</v>
      </c>
      <c r="Y203" t="s">
        <v>112</v>
      </c>
      <c r="Z203" t="s">
        <v>34</v>
      </c>
      <c r="AC203" t="s">
        <v>28</v>
      </c>
      <c r="AK203" s="2" t="s">
        <v>28</v>
      </c>
    </row>
    <row r="204" spans="1:37" ht="18.75">
      <c r="A204" t="s">
        <v>276</v>
      </c>
      <c r="B204">
        <v>9</v>
      </c>
      <c r="C204" t="s">
        <v>46</v>
      </c>
      <c r="T204" t="s">
        <v>243</v>
      </c>
      <c r="Y204" t="s">
        <v>112</v>
      </c>
      <c r="Z204" t="s">
        <v>34</v>
      </c>
      <c r="AC204" t="s">
        <v>28</v>
      </c>
      <c r="AD204" t="s">
        <v>28</v>
      </c>
      <c r="AK204" s="2" t="s">
        <v>28</v>
      </c>
    </row>
    <row r="205" spans="1:37" ht="18.75">
      <c r="A205" t="s">
        <v>277</v>
      </c>
      <c r="B205">
        <v>9</v>
      </c>
      <c r="C205" t="s">
        <v>46</v>
      </c>
      <c r="D205" t="s">
        <v>97</v>
      </c>
      <c r="T205" t="s">
        <v>243</v>
      </c>
      <c r="Y205" t="s">
        <v>112</v>
      </c>
      <c r="Z205" t="s">
        <v>34</v>
      </c>
      <c r="AC205" t="s">
        <v>28</v>
      </c>
      <c r="AK205" s="2" t="s">
        <v>28</v>
      </c>
    </row>
    <row r="206" spans="1:38" ht="18.75">
      <c r="A206" t="s">
        <v>278</v>
      </c>
      <c r="B206">
        <v>9</v>
      </c>
      <c r="C206" t="s">
        <v>47</v>
      </c>
      <c r="D206" t="s">
        <v>155</v>
      </c>
      <c r="F206" t="s">
        <v>28</v>
      </c>
      <c r="L206" t="s">
        <v>28</v>
      </c>
      <c r="Y206" t="s">
        <v>112</v>
      </c>
      <c r="AC206" t="s">
        <v>28</v>
      </c>
      <c r="AI206" t="s">
        <v>28</v>
      </c>
      <c r="AK206" s="2" t="s">
        <v>28</v>
      </c>
      <c r="AL206" t="s">
        <v>101</v>
      </c>
    </row>
    <row r="207" spans="1:37" ht="18.75">
      <c r="A207" t="s">
        <v>279</v>
      </c>
      <c r="B207">
        <v>9</v>
      </c>
      <c r="C207" t="s">
        <v>46</v>
      </c>
      <c r="D207" t="s">
        <v>231</v>
      </c>
      <c r="L207" t="s">
        <v>28</v>
      </c>
      <c r="W207" t="s">
        <v>28</v>
      </c>
      <c r="Y207" t="s">
        <v>112</v>
      </c>
      <c r="AA207" t="s">
        <v>28</v>
      </c>
      <c r="AC207" t="s">
        <v>28</v>
      </c>
      <c r="AD207" t="s">
        <v>28</v>
      </c>
      <c r="AJ207" t="s">
        <v>99</v>
      </c>
      <c r="AK207" s="2" t="s">
        <v>28</v>
      </c>
    </row>
    <row r="208" spans="1:37" ht="18.75">
      <c r="A208" t="s">
        <v>280</v>
      </c>
      <c r="C208" t="s">
        <v>47</v>
      </c>
      <c r="D208" t="s">
        <v>97</v>
      </c>
      <c r="F208" t="s">
        <v>28</v>
      </c>
      <c r="M208" t="s">
        <v>28</v>
      </c>
      <c r="S208" t="s">
        <v>28</v>
      </c>
      <c r="Y208" t="s">
        <v>56</v>
      </c>
      <c r="Z208" t="s">
        <v>43</v>
      </c>
      <c r="AC208" t="s">
        <v>28</v>
      </c>
      <c r="AK208" s="2" t="s">
        <v>28</v>
      </c>
    </row>
    <row r="209" spans="1:40" ht="18.75">
      <c r="A209" t="s">
        <v>281</v>
      </c>
      <c r="C209" t="s">
        <v>46</v>
      </c>
      <c r="D209" t="s">
        <v>268</v>
      </c>
      <c r="R209" t="s">
        <v>28</v>
      </c>
      <c r="T209" t="s">
        <v>243</v>
      </c>
      <c r="Y209" t="s">
        <v>112</v>
      </c>
      <c r="AC209" t="s">
        <v>28</v>
      </c>
      <c r="AE209" t="s">
        <v>28</v>
      </c>
      <c r="AK209" s="2" t="s">
        <v>28</v>
      </c>
      <c r="AN209" t="s">
        <v>282</v>
      </c>
    </row>
    <row r="210" spans="1:40" ht="18.75">
      <c r="A210" t="s">
        <v>283</v>
      </c>
      <c r="C210" t="s">
        <v>46</v>
      </c>
      <c r="D210" t="s">
        <v>155</v>
      </c>
      <c r="F210" t="s">
        <v>28</v>
      </c>
      <c r="L210" t="s">
        <v>28</v>
      </c>
      <c r="Y210" t="s">
        <v>112</v>
      </c>
      <c r="AC210" t="s">
        <v>28</v>
      </c>
      <c r="AK210" s="2" t="s">
        <v>28</v>
      </c>
      <c r="AL210" t="s">
        <v>38</v>
      </c>
      <c r="AN210" t="s">
        <v>284</v>
      </c>
    </row>
    <row r="211" spans="1:37" ht="18.75">
      <c r="A211" t="s">
        <v>285</v>
      </c>
      <c r="B211">
        <v>14</v>
      </c>
      <c r="C211" t="s">
        <v>46</v>
      </c>
      <c r="D211" t="s">
        <v>97</v>
      </c>
      <c r="T211" t="s">
        <v>243</v>
      </c>
      <c r="W211" t="s">
        <v>28</v>
      </c>
      <c r="Y211" t="s">
        <v>112</v>
      </c>
      <c r="Z211" t="s">
        <v>34</v>
      </c>
      <c r="AA211" t="s">
        <v>28</v>
      </c>
      <c r="AC211" t="s">
        <v>28</v>
      </c>
      <c r="AD211" t="s">
        <v>28</v>
      </c>
      <c r="AK211" s="2" t="s">
        <v>28</v>
      </c>
    </row>
    <row r="212" spans="1:38" ht="18.75">
      <c r="A212" t="s">
        <v>286</v>
      </c>
      <c r="B212">
        <v>12</v>
      </c>
      <c r="C212" t="s">
        <v>46</v>
      </c>
      <c r="D212" t="s">
        <v>97</v>
      </c>
      <c r="F212" t="s">
        <v>28</v>
      </c>
      <c r="T212" t="s">
        <v>243</v>
      </c>
      <c r="W212" t="s">
        <v>28</v>
      </c>
      <c r="Y212" t="s">
        <v>112</v>
      </c>
      <c r="Z212" t="s">
        <v>34</v>
      </c>
      <c r="AA212" t="s">
        <v>28</v>
      </c>
      <c r="AC212" t="s">
        <v>28</v>
      </c>
      <c r="AD212" t="s">
        <v>28</v>
      </c>
      <c r="AK212" s="2" t="s">
        <v>28</v>
      </c>
      <c r="AL212" t="s">
        <v>38</v>
      </c>
    </row>
    <row r="213" spans="1:38" ht="18.75">
      <c r="A213" t="s">
        <v>287</v>
      </c>
      <c r="B213">
        <v>12</v>
      </c>
      <c r="C213" t="s">
        <v>47</v>
      </c>
      <c r="D213" t="s">
        <v>155</v>
      </c>
      <c r="F213" t="s">
        <v>28</v>
      </c>
      <c r="J213" t="s">
        <v>28</v>
      </c>
      <c r="Y213" t="s">
        <v>56</v>
      </c>
      <c r="Z213" t="s">
        <v>34</v>
      </c>
      <c r="AC213" t="s">
        <v>28</v>
      </c>
      <c r="AD213" t="s">
        <v>28</v>
      </c>
      <c r="AK213" s="2" t="s">
        <v>28</v>
      </c>
      <c r="AL213" t="s">
        <v>38</v>
      </c>
    </row>
    <row r="214" spans="1:37" ht="18.75">
      <c r="A214" t="s">
        <v>288</v>
      </c>
      <c r="B214">
        <v>12</v>
      </c>
      <c r="C214" t="s">
        <v>47</v>
      </c>
      <c r="D214" t="s">
        <v>97</v>
      </c>
      <c r="L214" t="s">
        <v>28</v>
      </c>
      <c r="Y214" t="s">
        <v>56</v>
      </c>
      <c r="Z214" t="s">
        <v>34</v>
      </c>
      <c r="AC214" t="s">
        <v>28</v>
      </c>
      <c r="AK214" s="2" t="s">
        <v>28</v>
      </c>
    </row>
    <row r="215" spans="1:38" ht="18.75">
      <c r="A215" t="s">
        <v>289</v>
      </c>
      <c r="C215" t="s">
        <v>47</v>
      </c>
      <c r="D215" t="s">
        <v>231</v>
      </c>
      <c r="F215" t="s">
        <v>28</v>
      </c>
      <c r="T215" t="s">
        <v>243</v>
      </c>
      <c r="Y215" t="s">
        <v>112</v>
      </c>
      <c r="Z215" t="s">
        <v>34</v>
      </c>
      <c r="AC215" t="s">
        <v>28</v>
      </c>
      <c r="AK215" s="2" t="s">
        <v>28</v>
      </c>
      <c r="AL215" t="s">
        <v>38</v>
      </c>
    </row>
    <row r="216" spans="1:37" ht="18.75">
      <c r="A216" t="s">
        <v>290</v>
      </c>
      <c r="B216">
        <v>9</v>
      </c>
      <c r="C216" t="s">
        <v>46</v>
      </c>
      <c r="D216" t="s">
        <v>97</v>
      </c>
      <c r="L216" t="s">
        <v>28</v>
      </c>
      <c r="W216" t="s">
        <v>28</v>
      </c>
      <c r="Y216" t="s">
        <v>68</v>
      </c>
      <c r="Z216" t="s">
        <v>34</v>
      </c>
      <c r="AA216" t="s">
        <v>28</v>
      </c>
      <c r="AC216" t="s">
        <v>28</v>
      </c>
      <c r="AD216" t="s">
        <v>28</v>
      </c>
      <c r="AJ216" t="s">
        <v>99</v>
      </c>
      <c r="AK216" s="2" t="s">
        <v>28</v>
      </c>
    </row>
    <row r="217" spans="1:38" ht="18.75">
      <c r="A217" t="s">
        <v>291</v>
      </c>
      <c r="B217">
        <v>8</v>
      </c>
      <c r="C217" t="s">
        <v>46</v>
      </c>
      <c r="D217" t="s">
        <v>97</v>
      </c>
      <c r="F217" t="s">
        <v>28</v>
      </c>
      <c r="L217" t="s">
        <v>28</v>
      </c>
      <c r="Y217" t="s">
        <v>112</v>
      </c>
      <c r="AC217" t="s">
        <v>28</v>
      </c>
      <c r="AD217" t="s">
        <v>28</v>
      </c>
      <c r="AK217" s="2" t="s">
        <v>28</v>
      </c>
      <c r="AL217" t="s">
        <v>38</v>
      </c>
    </row>
    <row r="218" spans="1:37" ht="18.75">
      <c r="A218" t="s">
        <v>292</v>
      </c>
      <c r="B218">
        <v>7</v>
      </c>
      <c r="C218" t="s">
        <v>47</v>
      </c>
      <c r="K218" t="s">
        <v>28</v>
      </c>
      <c r="Y218" t="s">
        <v>56</v>
      </c>
      <c r="Z218" t="s">
        <v>34</v>
      </c>
      <c r="AC218" t="s">
        <v>28</v>
      </c>
      <c r="AD218" t="s">
        <v>28</v>
      </c>
      <c r="AK218" s="2" t="s">
        <v>28</v>
      </c>
    </row>
    <row r="219" spans="1:37" ht="18.75">
      <c r="A219" t="s">
        <v>293</v>
      </c>
      <c r="B219">
        <v>6</v>
      </c>
      <c r="C219" t="s">
        <v>46</v>
      </c>
      <c r="L219" t="s">
        <v>28</v>
      </c>
      <c r="Y219" t="s">
        <v>294</v>
      </c>
      <c r="AA219" t="s">
        <v>28</v>
      </c>
      <c r="AC219" t="s">
        <v>28</v>
      </c>
      <c r="AJ219" t="s">
        <v>99</v>
      </c>
      <c r="AK219" s="2" t="s">
        <v>28</v>
      </c>
    </row>
    <row r="220" spans="1:37" ht="18.75">
      <c r="A220" t="s">
        <v>295</v>
      </c>
      <c r="B220">
        <v>8</v>
      </c>
      <c r="C220" t="s">
        <v>46</v>
      </c>
      <c r="D220" t="s">
        <v>97</v>
      </c>
      <c r="T220" t="s">
        <v>243</v>
      </c>
      <c r="W220" t="s">
        <v>28</v>
      </c>
      <c r="Y220" t="s">
        <v>56</v>
      </c>
      <c r="Z220" t="s">
        <v>34</v>
      </c>
      <c r="AC220" t="s">
        <v>28</v>
      </c>
      <c r="AD220" t="s">
        <v>28</v>
      </c>
      <c r="AJ220" t="s">
        <v>99</v>
      </c>
      <c r="AK220" s="2" t="s">
        <v>28</v>
      </c>
    </row>
    <row r="221" spans="1:37" ht="18.75">
      <c r="A221" t="s">
        <v>296</v>
      </c>
      <c r="B221">
        <v>8</v>
      </c>
      <c r="C221" t="s">
        <v>46</v>
      </c>
      <c r="D221" t="s">
        <v>97</v>
      </c>
      <c r="J221" t="s">
        <v>28</v>
      </c>
      <c r="T221" t="s">
        <v>297</v>
      </c>
      <c r="W221" t="s">
        <v>28</v>
      </c>
      <c r="Y221" t="s">
        <v>56</v>
      </c>
      <c r="Z221" t="s">
        <v>34</v>
      </c>
      <c r="AC221" t="s">
        <v>28</v>
      </c>
      <c r="AD221" t="s">
        <v>28</v>
      </c>
      <c r="AJ221" t="s">
        <v>99</v>
      </c>
      <c r="AK221" s="2" t="s">
        <v>28</v>
      </c>
    </row>
    <row r="222" spans="1:37" ht="18.75">
      <c r="A222" t="s">
        <v>298</v>
      </c>
      <c r="C222" t="s">
        <v>47</v>
      </c>
      <c r="D222" t="s">
        <v>97</v>
      </c>
      <c r="J222" t="s">
        <v>28</v>
      </c>
      <c r="Y222" t="s">
        <v>56</v>
      </c>
      <c r="Z222" t="s">
        <v>34</v>
      </c>
      <c r="AA222" t="s">
        <v>28</v>
      </c>
      <c r="AC222" t="s">
        <v>28</v>
      </c>
      <c r="AD222" t="s">
        <v>28</v>
      </c>
      <c r="AJ222" t="s">
        <v>99</v>
      </c>
      <c r="AK222" s="2" t="s">
        <v>28</v>
      </c>
    </row>
    <row r="223" spans="1:37" ht="18.75">
      <c r="A223" t="s">
        <v>299</v>
      </c>
      <c r="C223" t="s">
        <v>46</v>
      </c>
      <c r="D223" t="s">
        <v>155</v>
      </c>
      <c r="W223" t="s">
        <v>28</v>
      </c>
      <c r="Y223" t="s">
        <v>56</v>
      </c>
      <c r="Z223" t="s">
        <v>34</v>
      </c>
      <c r="AC223" t="s">
        <v>28</v>
      </c>
      <c r="AJ223" t="s">
        <v>99</v>
      </c>
      <c r="AK223" s="2" t="s">
        <v>28</v>
      </c>
    </row>
    <row r="224" spans="1:37" ht="18.75">
      <c r="A224" t="s">
        <v>300</v>
      </c>
      <c r="B224">
        <v>6</v>
      </c>
      <c r="C224" t="s">
        <v>46</v>
      </c>
      <c r="D224" t="s">
        <v>268</v>
      </c>
      <c r="J224" t="s">
        <v>28</v>
      </c>
      <c r="W224" t="s">
        <v>28</v>
      </c>
      <c r="Y224" t="s">
        <v>68</v>
      </c>
      <c r="Z224" t="s">
        <v>34</v>
      </c>
      <c r="AA224" t="s">
        <v>28</v>
      </c>
      <c r="AC224" t="s">
        <v>28</v>
      </c>
      <c r="AD224" t="s">
        <v>28</v>
      </c>
      <c r="AJ224" t="s">
        <v>99</v>
      </c>
      <c r="AK224" s="2" t="s">
        <v>28</v>
      </c>
    </row>
    <row r="225" spans="1:37" ht="18.75">
      <c r="A225" t="s">
        <v>301</v>
      </c>
      <c r="B225">
        <v>7</v>
      </c>
      <c r="C225" t="s">
        <v>47</v>
      </c>
      <c r="D225" t="s">
        <v>97</v>
      </c>
      <c r="J225" t="s">
        <v>28</v>
      </c>
      <c r="Z225" t="s">
        <v>34</v>
      </c>
      <c r="AC225" t="s">
        <v>28</v>
      </c>
      <c r="AJ225" t="s">
        <v>99</v>
      </c>
      <c r="AK225" s="2" t="s">
        <v>28</v>
      </c>
    </row>
    <row r="226" spans="1:37" ht="18.75">
      <c r="A226" t="s">
        <v>302</v>
      </c>
      <c r="B226">
        <v>8</v>
      </c>
      <c r="C226" t="s">
        <v>46</v>
      </c>
      <c r="D226" t="s">
        <v>97</v>
      </c>
      <c r="T226" t="s">
        <v>303</v>
      </c>
      <c r="Y226" t="s">
        <v>112</v>
      </c>
      <c r="Z226" t="s">
        <v>34</v>
      </c>
      <c r="AC226" t="s">
        <v>28</v>
      </c>
      <c r="AD226" t="s">
        <v>28</v>
      </c>
      <c r="AK226" s="2" t="s">
        <v>28</v>
      </c>
    </row>
    <row r="227" spans="1:37" ht="18.75">
      <c r="A227" t="s">
        <v>304</v>
      </c>
      <c r="C227" t="s">
        <v>47</v>
      </c>
      <c r="D227" t="s">
        <v>97</v>
      </c>
      <c r="T227" t="s">
        <v>243</v>
      </c>
      <c r="W227" t="s">
        <v>28</v>
      </c>
      <c r="X227" t="s">
        <v>248</v>
      </c>
      <c r="Y227" t="s">
        <v>305</v>
      </c>
      <c r="Z227" t="s">
        <v>34</v>
      </c>
      <c r="AA227" t="s">
        <v>28</v>
      </c>
      <c r="AC227" t="s">
        <v>28</v>
      </c>
      <c r="AJ227" t="s">
        <v>99</v>
      </c>
      <c r="AK227" s="2" t="s">
        <v>28</v>
      </c>
    </row>
    <row r="228" spans="1:38" ht="18.75">
      <c r="A228" t="s">
        <v>306</v>
      </c>
      <c r="B228">
        <v>12</v>
      </c>
      <c r="C228" t="s">
        <v>46</v>
      </c>
      <c r="D228" t="s">
        <v>97</v>
      </c>
      <c r="F228" t="s">
        <v>28</v>
      </c>
      <c r="J228" t="s">
        <v>28</v>
      </c>
      <c r="W228" t="s">
        <v>28</v>
      </c>
      <c r="X228" t="s">
        <v>248</v>
      </c>
      <c r="Y228" t="s">
        <v>112</v>
      </c>
      <c r="AC228" t="s">
        <v>28</v>
      </c>
      <c r="AD228" t="s">
        <v>28</v>
      </c>
      <c r="AK228" s="2" t="s">
        <v>28</v>
      </c>
      <c r="AL228" t="s">
        <v>38</v>
      </c>
    </row>
    <row r="229" spans="1:38" ht="18.75">
      <c r="A229" t="s">
        <v>307</v>
      </c>
      <c r="B229">
        <v>13</v>
      </c>
      <c r="C229" t="s">
        <v>46</v>
      </c>
      <c r="D229" t="s">
        <v>97</v>
      </c>
      <c r="F229" t="s">
        <v>28</v>
      </c>
      <c r="J229" t="s">
        <v>28</v>
      </c>
      <c r="P229" t="s">
        <v>28</v>
      </c>
      <c r="W229" t="s">
        <v>28</v>
      </c>
      <c r="X229" t="s">
        <v>248</v>
      </c>
      <c r="Y229" t="s">
        <v>112</v>
      </c>
      <c r="AC229" t="s">
        <v>28</v>
      </c>
      <c r="AD229" t="s">
        <v>28</v>
      </c>
      <c r="AK229" s="2" t="s">
        <v>28</v>
      </c>
      <c r="AL229" t="s">
        <v>38</v>
      </c>
    </row>
    <row r="230" spans="1:38" ht="18.75">
      <c r="A230" t="s">
        <v>308</v>
      </c>
      <c r="B230">
        <v>12</v>
      </c>
      <c r="C230" t="s">
        <v>46</v>
      </c>
      <c r="D230" t="s">
        <v>97</v>
      </c>
      <c r="S230" t="s">
        <v>28</v>
      </c>
      <c r="Y230" t="s">
        <v>43</v>
      </c>
      <c r="Z230" t="s">
        <v>34</v>
      </c>
      <c r="AC230" t="s">
        <v>28</v>
      </c>
      <c r="AK230" s="2" t="s">
        <v>28</v>
      </c>
      <c r="AL230" t="s">
        <v>101</v>
      </c>
    </row>
    <row r="231" spans="1:37" ht="18.75">
      <c r="A231" t="s">
        <v>309</v>
      </c>
      <c r="B231">
        <v>11</v>
      </c>
      <c r="C231" t="s">
        <v>47</v>
      </c>
      <c r="D231" t="s">
        <v>310</v>
      </c>
      <c r="J231" t="s">
        <v>28</v>
      </c>
      <c r="Y231" t="s">
        <v>56</v>
      </c>
      <c r="AA231" t="s">
        <v>28</v>
      </c>
      <c r="AB231" t="s">
        <v>28</v>
      </c>
      <c r="AC231" t="s">
        <v>28</v>
      </c>
      <c r="AD231" t="s">
        <v>28</v>
      </c>
      <c r="AJ231" t="s">
        <v>99</v>
      </c>
      <c r="AK231" s="2" t="s">
        <v>28</v>
      </c>
    </row>
    <row r="232" spans="1:38" ht="18.75">
      <c r="A232" t="s">
        <v>311</v>
      </c>
      <c r="B232">
        <v>9</v>
      </c>
      <c r="C232" t="s">
        <v>47</v>
      </c>
      <c r="D232" t="s">
        <v>97</v>
      </c>
      <c r="F232" t="s">
        <v>28</v>
      </c>
      <c r="T232" t="s">
        <v>243</v>
      </c>
      <c r="Y232" t="s">
        <v>56</v>
      </c>
      <c r="Z232" t="s">
        <v>34</v>
      </c>
      <c r="AC232" t="s">
        <v>28</v>
      </c>
      <c r="AD232" t="s">
        <v>28</v>
      </c>
      <c r="AK232" s="2" t="s">
        <v>28</v>
      </c>
      <c r="AL232" t="s">
        <v>38</v>
      </c>
    </row>
    <row r="233" spans="1:38" ht="18.75">
      <c r="A233" t="s">
        <v>312</v>
      </c>
      <c r="B233">
        <v>9</v>
      </c>
      <c r="C233" t="s">
        <v>46</v>
      </c>
      <c r="D233" t="s">
        <v>97</v>
      </c>
      <c r="F233" t="s">
        <v>28</v>
      </c>
      <c r="L233" t="s">
        <v>28</v>
      </c>
      <c r="W233" t="s">
        <v>28</v>
      </c>
      <c r="Y233" t="s">
        <v>112</v>
      </c>
      <c r="AC233" t="s">
        <v>28</v>
      </c>
      <c r="AD233" t="s">
        <v>28</v>
      </c>
      <c r="AK233" s="2" t="s">
        <v>28</v>
      </c>
      <c r="AL233" t="s">
        <v>38</v>
      </c>
    </row>
    <row r="234" spans="1:37" ht="18.75">
      <c r="A234" t="s">
        <v>313</v>
      </c>
      <c r="B234">
        <v>7</v>
      </c>
      <c r="C234" t="s">
        <v>47</v>
      </c>
      <c r="D234" t="s">
        <v>97</v>
      </c>
      <c r="J234" t="s">
        <v>28</v>
      </c>
      <c r="Y234" t="s">
        <v>56</v>
      </c>
      <c r="Z234" t="s">
        <v>34</v>
      </c>
      <c r="AC234" t="s">
        <v>28</v>
      </c>
      <c r="AD234" t="s">
        <v>28</v>
      </c>
      <c r="AJ234" t="s">
        <v>99</v>
      </c>
      <c r="AK234" s="2" t="s">
        <v>28</v>
      </c>
    </row>
    <row r="235" spans="1:37" ht="18.75">
      <c r="A235" t="s">
        <v>314</v>
      </c>
      <c r="B235">
        <v>6</v>
      </c>
      <c r="C235" t="s">
        <v>46</v>
      </c>
      <c r="D235" t="s">
        <v>97</v>
      </c>
      <c r="J235" t="s">
        <v>28</v>
      </c>
      <c r="W235" t="s">
        <v>28</v>
      </c>
      <c r="Y235" t="s">
        <v>56</v>
      </c>
      <c r="Z235" t="s">
        <v>34</v>
      </c>
      <c r="AA235" t="s">
        <v>28</v>
      </c>
      <c r="AB235" t="s">
        <v>28</v>
      </c>
      <c r="AC235" t="s">
        <v>28</v>
      </c>
      <c r="AD235" t="s">
        <v>28</v>
      </c>
      <c r="AJ235" t="s">
        <v>99</v>
      </c>
      <c r="AK235" s="2" t="s">
        <v>28</v>
      </c>
    </row>
    <row r="236" spans="1:38" ht="18.75">
      <c r="A236" t="s">
        <v>315</v>
      </c>
      <c r="B236">
        <v>8</v>
      </c>
      <c r="C236" t="s">
        <v>46</v>
      </c>
      <c r="D236" t="s">
        <v>97</v>
      </c>
      <c r="F236" t="s">
        <v>28</v>
      </c>
      <c r="L236" t="s">
        <v>28</v>
      </c>
      <c r="Y236" t="s">
        <v>56</v>
      </c>
      <c r="AC236" t="s">
        <v>28</v>
      </c>
      <c r="AD236" t="s">
        <v>28</v>
      </c>
      <c r="AK236" s="2" t="s">
        <v>28</v>
      </c>
      <c r="AL236" t="s">
        <v>38</v>
      </c>
    </row>
    <row r="237" spans="1:38" ht="18.75">
      <c r="A237" t="s">
        <v>316</v>
      </c>
      <c r="B237">
        <v>5</v>
      </c>
      <c r="C237" t="s">
        <v>46</v>
      </c>
      <c r="D237" t="s">
        <v>97</v>
      </c>
      <c r="F237" t="s">
        <v>28</v>
      </c>
      <c r="J237" t="s">
        <v>28</v>
      </c>
      <c r="K237" t="s">
        <v>28</v>
      </c>
      <c r="W237" t="s">
        <v>28</v>
      </c>
      <c r="Y237" t="s">
        <v>56</v>
      </c>
      <c r="Z237" t="s">
        <v>34</v>
      </c>
      <c r="AA237" t="s">
        <v>28</v>
      </c>
      <c r="AC237" t="s">
        <v>28</v>
      </c>
      <c r="AD237" t="s">
        <v>28</v>
      </c>
      <c r="AJ237" t="s">
        <v>99</v>
      </c>
      <c r="AK237" s="2" t="s">
        <v>28</v>
      </c>
      <c r="AL237" t="s">
        <v>38</v>
      </c>
    </row>
    <row r="238" spans="1:37" ht="18.75">
      <c r="A238" t="s">
        <v>317</v>
      </c>
      <c r="B238">
        <v>9</v>
      </c>
      <c r="C238" t="s">
        <v>46</v>
      </c>
      <c r="D238" t="s">
        <v>97</v>
      </c>
      <c r="L238" t="s">
        <v>28</v>
      </c>
      <c r="Y238" t="s">
        <v>56</v>
      </c>
      <c r="Z238" t="s">
        <v>34</v>
      </c>
      <c r="AC238" t="s">
        <v>28</v>
      </c>
      <c r="AD238" t="s">
        <v>28</v>
      </c>
      <c r="AJ238" t="s">
        <v>99</v>
      </c>
      <c r="AK238" s="2" t="s">
        <v>28</v>
      </c>
    </row>
    <row r="239" spans="1:37" ht="18.75">
      <c r="A239" t="s">
        <v>318</v>
      </c>
      <c r="C239" t="s">
        <v>47</v>
      </c>
      <c r="L239" t="s">
        <v>28</v>
      </c>
      <c r="T239" t="s">
        <v>319</v>
      </c>
      <c r="Z239" t="s">
        <v>34</v>
      </c>
      <c r="AC239" t="s">
        <v>28</v>
      </c>
      <c r="AD239" t="s">
        <v>28</v>
      </c>
      <c r="AJ239" t="s">
        <v>99</v>
      </c>
      <c r="AK239" s="2" t="s">
        <v>28</v>
      </c>
    </row>
    <row r="240" spans="1:40" ht="18.75">
      <c r="A240" t="s">
        <v>320</v>
      </c>
      <c r="B240">
        <v>9</v>
      </c>
      <c r="C240" t="s">
        <v>47</v>
      </c>
      <c r="D240" t="s">
        <v>155</v>
      </c>
      <c r="J240" t="s">
        <v>28</v>
      </c>
      <c r="L240" t="s">
        <v>28</v>
      </c>
      <c r="Z240" t="s">
        <v>34</v>
      </c>
      <c r="AC240" t="s">
        <v>28</v>
      </c>
      <c r="AK240" s="2" t="s">
        <v>28</v>
      </c>
      <c r="AN240" t="s">
        <v>321</v>
      </c>
    </row>
    <row r="241" spans="1:37" ht="18.75">
      <c r="A241" t="s">
        <v>322</v>
      </c>
      <c r="B241">
        <v>8</v>
      </c>
      <c r="C241" t="s">
        <v>47</v>
      </c>
      <c r="D241" t="s">
        <v>97</v>
      </c>
      <c r="L241" t="s">
        <v>28</v>
      </c>
      <c r="Y241" t="s">
        <v>56</v>
      </c>
      <c r="Z241" t="s">
        <v>34</v>
      </c>
      <c r="AC241" t="s">
        <v>28</v>
      </c>
      <c r="AD241" t="s">
        <v>28</v>
      </c>
      <c r="AK241" s="2" t="s">
        <v>28</v>
      </c>
    </row>
    <row r="242" spans="1:37" ht="18.75">
      <c r="A242" t="s">
        <v>323</v>
      </c>
      <c r="B242">
        <v>7</v>
      </c>
      <c r="C242" t="s">
        <v>47</v>
      </c>
      <c r="K242" t="s">
        <v>28</v>
      </c>
      <c r="Y242" t="s">
        <v>56</v>
      </c>
      <c r="Z242" t="s">
        <v>34</v>
      </c>
      <c r="AC242" t="s">
        <v>28</v>
      </c>
      <c r="AD242" t="s">
        <v>28</v>
      </c>
      <c r="AK242" s="2" t="s">
        <v>28</v>
      </c>
    </row>
    <row r="243" spans="1:37" ht="18.75">
      <c r="A243" t="s">
        <v>324</v>
      </c>
      <c r="B243">
        <v>8</v>
      </c>
      <c r="C243" t="s">
        <v>46</v>
      </c>
      <c r="D243" t="s">
        <v>97</v>
      </c>
      <c r="L243" t="s">
        <v>28</v>
      </c>
      <c r="Y243" t="s">
        <v>68</v>
      </c>
      <c r="Z243" t="s">
        <v>34</v>
      </c>
      <c r="AA243" t="s">
        <v>28</v>
      </c>
      <c r="AC243" t="s">
        <v>28</v>
      </c>
      <c r="AD243" t="s">
        <v>28</v>
      </c>
      <c r="AJ243" t="s">
        <v>99</v>
      </c>
      <c r="AK243" s="2" t="s">
        <v>28</v>
      </c>
    </row>
    <row r="244" spans="1:37" ht="18.75">
      <c r="A244" t="s">
        <v>325</v>
      </c>
      <c r="B244">
        <v>7</v>
      </c>
      <c r="C244" t="s">
        <v>46</v>
      </c>
      <c r="D244" t="s">
        <v>97</v>
      </c>
      <c r="T244" t="s">
        <v>243</v>
      </c>
      <c r="Y244" t="s">
        <v>56</v>
      </c>
      <c r="Z244" t="s">
        <v>34</v>
      </c>
      <c r="AA244" t="s">
        <v>28</v>
      </c>
      <c r="AC244" t="s">
        <v>28</v>
      </c>
      <c r="AD244" t="s">
        <v>28</v>
      </c>
      <c r="AJ244" t="s">
        <v>99</v>
      </c>
      <c r="AK244" s="2" t="s">
        <v>28</v>
      </c>
    </row>
    <row r="245" spans="1:37" ht="18.75">
      <c r="A245" t="s">
        <v>326</v>
      </c>
      <c r="B245">
        <v>8</v>
      </c>
      <c r="C245" t="s">
        <v>47</v>
      </c>
      <c r="D245" t="s">
        <v>97</v>
      </c>
      <c r="L245" t="s">
        <v>28</v>
      </c>
      <c r="Y245" t="s">
        <v>56</v>
      </c>
      <c r="Z245" t="s">
        <v>34</v>
      </c>
      <c r="AC245" t="s">
        <v>28</v>
      </c>
      <c r="AD245" t="s">
        <v>28</v>
      </c>
      <c r="AK245" s="2" t="s">
        <v>28</v>
      </c>
    </row>
    <row r="246" spans="1:37" ht="18.75">
      <c r="A246" t="s">
        <v>327</v>
      </c>
      <c r="B246">
        <v>9</v>
      </c>
      <c r="C246" t="s">
        <v>47</v>
      </c>
      <c r="T246" t="s">
        <v>243</v>
      </c>
      <c r="Y246" t="s">
        <v>56</v>
      </c>
      <c r="Z246" t="s">
        <v>34</v>
      </c>
      <c r="AC246" t="s">
        <v>28</v>
      </c>
      <c r="AD246" t="s">
        <v>28</v>
      </c>
      <c r="AJ246" t="s">
        <v>99</v>
      </c>
      <c r="AK246" s="2" t="s">
        <v>28</v>
      </c>
    </row>
    <row r="247" spans="1:37" ht="18.75">
      <c r="A247" t="s">
        <v>328</v>
      </c>
      <c r="C247" t="s">
        <v>46</v>
      </c>
      <c r="T247" t="s">
        <v>243</v>
      </c>
      <c r="Y247" t="s">
        <v>56</v>
      </c>
      <c r="Z247" t="s">
        <v>34</v>
      </c>
      <c r="AC247" t="s">
        <v>28</v>
      </c>
      <c r="AD247" t="s">
        <v>28</v>
      </c>
      <c r="AK247" s="2" t="s">
        <v>28</v>
      </c>
    </row>
    <row r="248" spans="1:37" ht="18.75">
      <c r="A248" t="s">
        <v>329</v>
      </c>
      <c r="C248" t="s">
        <v>46</v>
      </c>
      <c r="T248" t="s">
        <v>243</v>
      </c>
      <c r="Y248" t="s">
        <v>112</v>
      </c>
      <c r="AC248" t="s">
        <v>28</v>
      </c>
      <c r="AD248" t="s">
        <v>28</v>
      </c>
      <c r="AK248" s="2" t="s">
        <v>28</v>
      </c>
    </row>
    <row r="249" spans="1:37" ht="18.75">
      <c r="A249" t="s">
        <v>330</v>
      </c>
      <c r="B249">
        <v>12</v>
      </c>
      <c r="C249" t="s">
        <v>46</v>
      </c>
      <c r="L249" t="s">
        <v>28</v>
      </c>
      <c r="T249" t="s">
        <v>331</v>
      </c>
      <c r="Y249" t="s">
        <v>112</v>
      </c>
      <c r="Z249" t="s">
        <v>34</v>
      </c>
      <c r="AC249" t="s">
        <v>28</v>
      </c>
      <c r="AD249" t="s">
        <v>28</v>
      </c>
      <c r="AK249" s="2" t="s">
        <v>28</v>
      </c>
    </row>
    <row r="250" spans="1:37" ht="18.75">
      <c r="A250" t="s">
        <v>332</v>
      </c>
      <c r="B250">
        <v>11</v>
      </c>
      <c r="C250" t="s">
        <v>46</v>
      </c>
      <c r="D250" t="s">
        <v>97</v>
      </c>
      <c r="T250" t="s">
        <v>243</v>
      </c>
      <c r="W250" t="s">
        <v>28</v>
      </c>
      <c r="Y250" t="s">
        <v>56</v>
      </c>
      <c r="Z250" t="s">
        <v>34</v>
      </c>
      <c r="AC250" t="s">
        <v>28</v>
      </c>
      <c r="AD250" t="s">
        <v>28</v>
      </c>
      <c r="AK250" s="2" t="s">
        <v>28</v>
      </c>
    </row>
    <row r="251" spans="1:37" ht="18.75">
      <c r="A251" t="s">
        <v>333</v>
      </c>
      <c r="B251">
        <v>11</v>
      </c>
      <c r="C251" t="s">
        <v>47</v>
      </c>
      <c r="D251" t="s">
        <v>97</v>
      </c>
      <c r="K251" t="s">
        <v>28</v>
      </c>
      <c r="Y251" t="s">
        <v>112</v>
      </c>
      <c r="Z251" t="s">
        <v>34</v>
      </c>
      <c r="AC251" t="s">
        <v>28</v>
      </c>
      <c r="AD251" t="s">
        <v>28</v>
      </c>
      <c r="AK251" s="2" t="s">
        <v>28</v>
      </c>
    </row>
    <row r="252" spans="1:37" ht="18.75">
      <c r="A252" t="s">
        <v>334</v>
      </c>
      <c r="C252" t="s">
        <v>47</v>
      </c>
      <c r="D252" t="s">
        <v>97</v>
      </c>
      <c r="L252" t="s">
        <v>28</v>
      </c>
      <c r="Y252" t="s">
        <v>68</v>
      </c>
      <c r="Z252" t="s">
        <v>34</v>
      </c>
      <c r="AC252" t="s">
        <v>28</v>
      </c>
      <c r="AD252" t="s">
        <v>28</v>
      </c>
      <c r="AJ252" t="s">
        <v>99</v>
      </c>
      <c r="AK252" s="2" t="s">
        <v>28</v>
      </c>
    </row>
    <row r="253" spans="1:37" ht="18.75">
      <c r="A253" t="s">
        <v>335</v>
      </c>
      <c r="C253" t="s">
        <v>47</v>
      </c>
      <c r="F253" t="s">
        <v>28</v>
      </c>
      <c r="K253" t="s">
        <v>28</v>
      </c>
      <c r="Y253" t="s">
        <v>68</v>
      </c>
      <c r="Z253" t="s">
        <v>34</v>
      </c>
      <c r="AA253" t="s">
        <v>28</v>
      </c>
      <c r="AC253" t="s">
        <v>28</v>
      </c>
      <c r="AD253" t="s">
        <v>28</v>
      </c>
      <c r="AJ253" t="s">
        <v>99</v>
      </c>
      <c r="AK253" s="2" t="s">
        <v>28</v>
      </c>
    </row>
    <row r="254" spans="1:37" ht="18.75">
      <c r="A254" t="s">
        <v>336</v>
      </c>
      <c r="B254">
        <v>10</v>
      </c>
      <c r="C254" t="s">
        <v>46</v>
      </c>
      <c r="D254" t="s">
        <v>97</v>
      </c>
      <c r="L254" t="s">
        <v>28</v>
      </c>
      <c r="W254" t="s">
        <v>28</v>
      </c>
      <c r="Y254" t="s">
        <v>68</v>
      </c>
      <c r="Z254" t="s">
        <v>34</v>
      </c>
      <c r="AA254" t="s">
        <v>28</v>
      </c>
      <c r="AC254" t="s">
        <v>28</v>
      </c>
      <c r="AD254" t="s">
        <v>28</v>
      </c>
      <c r="AJ254" t="s">
        <v>99</v>
      </c>
      <c r="AK254" s="2" t="s">
        <v>28</v>
      </c>
    </row>
    <row r="255" spans="1:37" ht="18.75">
      <c r="A255" t="s">
        <v>337</v>
      </c>
      <c r="B255">
        <v>12</v>
      </c>
      <c r="C255" t="s">
        <v>46</v>
      </c>
      <c r="D255" t="s">
        <v>97</v>
      </c>
      <c r="L255" t="s">
        <v>28</v>
      </c>
      <c r="Y255" t="s">
        <v>112</v>
      </c>
      <c r="AA255" t="s">
        <v>28</v>
      </c>
      <c r="AC255" t="s">
        <v>28</v>
      </c>
      <c r="AD255" t="s">
        <v>28</v>
      </c>
      <c r="AJ255" t="s">
        <v>99</v>
      </c>
      <c r="AK255" s="2" t="s">
        <v>28</v>
      </c>
    </row>
    <row r="256" spans="1:38" ht="18.75">
      <c r="A256" t="s">
        <v>338</v>
      </c>
      <c r="B256">
        <v>11</v>
      </c>
      <c r="C256" t="s">
        <v>46</v>
      </c>
      <c r="D256" t="s">
        <v>155</v>
      </c>
      <c r="F256" t="s">
        <v>28</v>
      </c>
      <c r="G256" t="s">
        <v>28</v>
      </c>
      <c r="S256" t="s">
        <v>28</v>
      </c>
      <c r="Y256" t="s">
        <v>56</v>
      </c>
      <c r="Z256" t="s">
        <v>34</v>
      </c>
      <c r="AA256" t="s">
        <v>28</v>
      </c>
      <c r="AC256" t="s">
        <v>28</v>
      </c>
      <c r="AK256" s="2" t="s">
        <v>28</v>
      </c>
      <c r="AL256" t="s">
        <v>160</v>
      </c>
    </row>
    <row r="257" spans="1:38" ht="18.75">
      <c r="A257" t="s">
        <v>339</v>
      </c>
      <c r="B257">
        <v>9</v>
      </c>
      <c r="C257" t="s">
        <v>47</v>
      </c>
      <c r="D257" t="s">
        <v>97</v>
      </c>
      <c r="P257" t="s">
        <v>28</v>
      </c>
      <c r="AC257" t="s">
        <v>28</v>
      </c>
      <c r="AH257" t="s">
        <v>28</v>
      </c>
      <c r="AK257" s="2" t="s">
        <v>28</v>
      </c>
      <c r="AL257">
        <v>406</v>
      </c>
    </row>
    <row r="258" spans="1:38" ht="18.75">
      <c r="A258" t="s">
        <v>340</v>
      </c>
      <c r="B258">
        <v>8</v>
      </c>
      <c r="C258" t="s">
        <v>46</v>
      </c>
      <c r="D258" t="s">
        <v>155</v>
      </c>
      <c r="F258" t="s">
        <v>28</v>
      </c>
      <c r="W258" t="s">
        <v>28</v>
      </c>
      <c r="Y258" t="s">
        <v>112</v>
      </c>
      <c r="AC258" t="s">
        <v>28</v>
      </c>
      <c r="AD258" t="s">
        <v>28</v>
      </c>
      <c r="AK258" s="2" t="s">
        <v>28</v>
      </c>
      <c r="AL258" t="s">
        <v>38</v>
      </c>
    </row>
    <row r="259" spans="1:37" ht="18.75">
      <c r="A259" t="s">
        <v>341</v>
      </c>
      <c r="B259">
        <v>8</v>
      </c>
      <c r="C259" t="s">
        <v>46</v>
      </c>
      <c r="D259" t="s">
        <v>97</v>
      </c>
      <c r="L259" t="s">
        <v>28</v>
      </c>
      <c r="W259" t="s">
        <v>28</v>
      </c>
      <c r="Y259" t="s">
        <v>56</v>
      </c>
      <c r="AC259" t="s">
        <v>28</v>
      </c>
      <c r="AD259" t="s">
        <v>28</v>
      </c>
      <c r="AJ259" t="s">
        <v>99</v>
      </c>
      <c r="AK259" s="2" t="s">
        <v>28</v>
      </c>
    </row>
    <row r="260" spans="1:38" ht="18.75">
      <c r="A260" t="s">
        <v>342</v>
      </c>
      <c r="B260">
        <v>8</v>
      </c>
      <c r="C260" t="s">
        <v>46</v>
      </c>
      <c r="F260" t="s">
        <v>28</v>
      </c>
      <c r="L260" t="s">
        <v>28</v>
      </c>
      <c r="W260" t="s">
        <v>28</v>
      </c>
      <c r="Y260" t="s">
        <v>56</v>
      </c>
      <c r="Z260" t="s">
        <v>34</v>
      </c>
      <c r="AC260" t="s">
        <v>28</v>
      </c>
      <c r="AD260" t="s">
        <v>28</v>
      </c>
      <c r="AJ260" t="s">
        <v>99</v>
      </c>
      <c r="AK260" s="2" t="s">
        <v>28</v>
      </c>
      <c r="AL260" t="s">
        <v>38</v>
      </c>
    </row>
    <row r="261" spans="1:38" ht="18.75">
      <c r="A261" t="s">
        <v>343</v>
      </c>
      <c r="B261">
        <v>9</v>
      </c>
      <c r="C261" t="s">
        <v>46</v>
      </c>
      <c r="F261" t="s">
        <v>28</v>
      </c>
      <c r="L261" t="s">
        <v>28</v>
      </c>
      <c r="W261" t="s">
        <v>28</v>
      </c>
      <c r="Y261" t="s">
        <v>112</v>
      </c>
      <c r="AA261" t="s">
        <v>28</v>
      </c>
      <c r="AC261" t="s">
        <v>28</v>
      </c>
      <c r="AD261" t="s">
        <v>28</v>
      </c>
      <c r="AJ261" t="s">
        <v>99</v>
      </c>
      <c r="AK261" s="2" t="s">
        <v>28</v>
      </c>
      <c r="AL261" t="s">
        <v>38</v>
      </c>
    </row>
    <row r="262" spans="1:38" ht="18.75">
      <c r="A262" t="s">
        <v>344</v>
      </c>
      <c r="B262">
        <v>5</v>
      </c>
      <c r="C262" t="s">
        <v>47</v>
      </c>
      <c r="F262" t="s">
        <v>28</v>
      </c>
      <c r="W262" t="s">
        <v>28</v>
      </c>
      <c r="Y262" t="s">
        <v>56</v>
      </c>
      <c r="Z262" t="s">
        <v>34</v>
      </c>
      <c r="AC262" t="s">
        <v>28</v>
      </c>
      <c r="AD262" t="s">
        <v>28</v>
      </c>
      <c r="AK262" s="2" t="s">
        <v>28</v>
      </c>
      <c r="AL262" t="s">
        <v>38</v>
      </c>
    </row>
    <row r="263" spans="1:37" ht="18.75">
      <c r="A263" t="s">
        <v>345</v>
      </c>
      <c r="B263">
        <v>6</v>
      </c>
      <c r="C263" t="s">
        <v>46</v>
      </c>
      <c r="K263" t="s">
        <v>28</v>
      </c>
      <c r="W263" t="s">
        <v>28</v>
      </c>
      <c r="Y263" t="s">
        <v>112</v>
      </c>
      <c r="Z263" t="s">
        <v>34</v>
      </c>
      <c r="AC263" t="s">
        <v>28</v>
      </c>
      <c r="AJ263" t="s">
        <v>99</v>
      </c>
      <c r="AK263" s="2" t="s">
        <v>28</v>
      </c>
    </row>
    <row r="264" spans="1:37" ht="18.75">
      <c r="A264" t="s">
        <v>346</v>
      </c>
      <c r="B264">
        <v>5</v>
      </c>
      <c r="C264" t="s">
        <v>47</v>
      </c>
      <c r="F264" t="s">
        <v>28</v>
      </c>
      <c r="K264" t="s">
        <v>28</v>
      </c>
      <c r="Y264" t="s">
        <v>112</v>
      </c>
      <c r="AC264" t="s">
        <v>28</v>
      </c>
      <c r="AJ264" t="s">
        <v>99</v>
      </c>
      <c r="AK264" s="2" t="s">
        <v>28</v>
      </c>
    </row>
    <row r="265" spans="1:37" ht="18.75">
      <c r="A265" t="s">
        <v>347</v>
      </c>
      <c r="B265">
        <v>6</v>
      </c>
      <c r="C265" t="s">
        <v>47</v>
      </c>
      <c r="T265" t="s">
        <v>243</v>
      </c>
      <c r="Y265" t="s">
        <v>68</v>
      </c>
      <c r="Z265" t="s">
        <v>34</v>
      </c>
      <c r="AA265" t="s">
        <v>28</v>
      </c>
      <c r="AC265" t="s">
        <v>28</v>
      </c>
      <c r="AD265" t="s">
        <v>28</v>
      </c>
      <c r="AJ265" t="s">
        <v>99</v>
      </c>
      <c r="AK265" s="2" t="s">
        <v>28</v>
      </c>
    </row>
    <row r="266" spans="1:37" ht="18.75">
      <c r="A266" t="s">
        <v>348</v>
      </c>
      <c r="C266" t="s">
        <v>46</v>
      </c>
      <c r="D266" t="s">
        <v>155</v>
      </c>
      <c r="J266" t="s">
        <v>28</v>
      </c>
      <c r="W266" t="s">
        <v>28</v>
      </c>
      <c r="Y266" t="s">
        <v>68</v>
      </c>
      <c r="Z266" t="s">
        <v>34</v>
      </c>
      <c r="AC266" t="s">
        <v>28</v>
      </c>
      <c r="AK266" s="2" t="s">
        <v>28</v>
      </c>
    </row>
    <row r="267" spans="1:38" ht="18.75">
      <c r="A267" t="s">
        <v>349</v>
      </c>
      <c r="B267">
        <v>6</v>
      </c>
      <c r="C267" t="s">
        <v>46</v>
      </c>
      <c r="D267" t="s">
        <v>97</v>
      </c>
      <c r="F267" t="s">
        <v>28</v>
      </c>
      <c r="G267" t="s">
        <v>28</v>
      </c>
      <c r="M267" t="s">
        <v>28</v>
      </c>
      <c r="W267" t="s">
        <v>28</v>
      </c>
      <c r="Y267" t="s">
        <v>56</v>
      </c>
      <c r="Z267" t="s">
        <v>34</v>
      </c>
      <c r="AC267" t="s">
        <v>28</v>
      </c>
      <c r="AD267" t="s">
        <v>28</v>
      </c>
      <c r="AK267" s="2" t="s">
        <v>28</v>
      </c>
      <c r="AL267" t="s">
        <v>38</v>
      </c>
    </row>
    <row r="268" spans="1:38" ht="18.75">
      <c r="A268" t="s">
        <v>350</v>
      </c>
      <c r="B268">
        <v>8</v>
      </c>
      <c r="C268" t="s">
        <v>46</v>
      </c>
      <c r="D268" t="s">
        <v>155</v>
      </c>
      <c r="F268" t="s">
        <v>28</v>
      </c>
      <c r="G268" t="s">
        <v>28</v>
      </c>
      <c r="L268" t="s">
        <v>28</v>
      </c>
      <c r="W268" t="s">
        <v>28</v>
      </c>
      <c r="Y268" t="s">
        <v>112</v>
      </c>
      <c r="AC268" t="s">
        <v>28</v>
      </c>
      <c r="AD268" t="s">
        <v>28</v>
      </c>
      <c r="AK268" s="2" t="s">
        <v>28</v>
      </c>
      <c r="AL268" t="s">
        <v>38</v>
      </c>
    </row>
    <row r="269" spans="1:38" ht="18.75">
      <c r="A269" t="s">
        <v>351</v>
      </c>
      <c r="B269">
        <v>9</v>
      </c>
      <c r="C269" t="s">
        <v>46</v>
      </c>
      <c r="D269" t="s">
        <v>97</v>
      </c>
      <c r="F269" t="s">
        <v>28</v>
      </c>
      <c r="G269" t="s">
        <v>28</v>
      </c>
      <c r="J269" t="s">
        <v>28</v>
      </c>
      <c r="W269" t="s">
        <v>28</v>
      </c>
      <c r="Y269" t="s">
        <v>112</v>
      </c>
      <c r="AC269" t="s">
        <v>28</v>
      </c>
      <c r="AD269" t="s">
        <v>28</v>
      </c>
      <c r="AK269" s="2" t="s">
        <v>28</v>
      </c>
      <c r="AL269" t="s">
        <v>38</v>
      </c>
    </row>
    <row r="270" spans="1:38" ht="18.75">
      <c r="A270" t="s">
        <v>352</v>
      </c>
      <c r="B270">
        <v>8</v>
      </c>
      <c r="C270" t="s">
        <v>46</v>
      </c>
      <c r="D270" t="s">
        <v>155</v>
      </c>
      <c r="F270" t="s">
        <v>28</v>
      </c>
      <c r="M270" t="s">
        <v>28</v>
      </c>
      <c r="T270" t="s">
        <v>353</v>
      </c>
      <c r="W270" t="s">
        <v>28</v>
      </c>
      <c r="Y270" t="s">
        <v>112</v>
      </c>
      <c r="AC270" t="s">
        <v>28</v>
      </c>
      <c r="AD270" t="s">
        <v>28</v>
      </c>
      <c r="AK270" s="2" t="s">
        <v>28</v>
      </c>
      <c r="AL270" t="s">
        <v>38</v>
      </c>
    </row>
    <row r="271" spans="1:38" ht="18.75">
      <c r="A271" t="s">
        <v>354</v>
      </c>
      <c r="B271">
        <v>9</v>
      </c>
      <c r="C271" t="s">
        <v>46</v>
      </c>
      <c r="D271" t="s">
        <v>97</v>
      </c>
      <c r="F271" t="s">
        <v>28</v>
      </c>
      <c r="L271" t="s">
        <v>28</v>
      </c>
      <c r="Y271" t="s">
        <v>56</v>
      </c>
      <c r="Z271" t="s">
        <v>34</v>
      </c>
      <c r="AA271" t="s">
        <v>28</v>
      </c>
      <c r="AC271" t="s">
        <v>28</v>
      </c>
      <c r="AD271" t="s">
        <v>28</v>
      </c>
      <c r="AK271" s="2" t="s">
        <v>28</v>
      </c>
      <c r="AL271" t="s">
        <v>160</v>
      </c>
    </row>
    <row r="272" spans="1:38" ht="18.75">
      <c r="A272" t="s">
        <v>355</v>
      </c>
      <c r="B272">
        <v>11</v>
      </c>
      <c r="C272" t="s">
        <v>46</v>
      </c>
      <c r="L272" t="s">
        <v>28</v>
      </c>
      <c r="W272" t="s">
        <v>28</v>
      </c>
      <c r="Y272" t="s">
        <v>56</v>
      </c>
      <c r="AA272" t="s">
        <v>28</v>
      </c>
      <c r="AC272" t="s">
        <v>28</v>
      </c>
      <c r="AJ272" t="s">
        <v>356</v>
      </c>
      <c r="AK272" s="2" t="s">
        <v>28</v>
      </c>
      <c r="AL272" t="s">
        <v>357</v>
      </c>
    </row>
    <row r="273" spans="1:38" ht="18.75">
      <c r="A273" t="s">
        <v>358</v>
      </c>
      <c r="B273">
        <v>10</v>
      </c>
      <c r="C273" t="s">
        <v>46</v>
      </c>
      <c r="D273" t="s">
        <v>97</v>
      </c>
      <c r="F273" t="s">
        <v>28</v>
      </c>
      <c r="J273" t="s">
        <v>28</v>
      </c>
      <c r="S273" t="s">
        <v>28</v>
      </c>
      <c r="AC273" t="s">
        <v>28</v>
      </c>
      <c r="AK273" s="2" t="s">
        <v>28</v>
      </c>
      <c r="AL273" t="s">
        <v>101</v>
      </c>
    </row>
    <row r="274" spans="1:37" ht="18.75">
      <c r="A274" t="s">
        <v>359</v>
      </c>
      <c r="B274">
        <v>13</v>
      </c>
      <c r="C274" t="s">
        <v>46</v>
      </c>
      <c r="D274" t="s">
        <v>97</v>
      </c>
      <c r="J274" t="s">
        <v>28</v>
      </c>
      <c r="W274" t="s">
        <v>28</v>
      </c>
      <c r="Y274" t="s">
        <v>56</v>
      </c>
      <c r="Z274" t="s">
        <v>34</v>
      </c>
      <c r="AC274" t="s">
        <v>28</v>
      </c>
      <c r="AK274" s="2" t="s">
        <v>28</v>
      </c>
    </row>
    <row r="275" spans="1:38" ht="18.75">
      <c r="A275" t="s">
        <v>360</v>
      </c>
      <c r="C275" t="s">
        <v>46</v>
      </c>
      <c r="D275" t="s">
        <v>97</v>
      </c>
      <c r="J275" t="s">
        <v>28</v>
      </c>
      <c r="N275" t="s">
        <v>28</v>
      </c>
      <c r="W275" t="s">
        <v>28</v>
      </c>
      <c r="Y275" t="s">
        <v>56</v>
      </c>
      <c r="AA275" t="s">
        <v>28</v>
      </c>
      <c r="AC275" t="s">
        <v>28</v>
      </c>
      <c r="AK275" s="2" t="s">
        <v>28</v>
      </c>
      <c r="AL275">
        <v>303</v>
      </c>
    </row>
    <row r="276" spans="1:37" ht="18.75">
      <c r="A276" t="s">
        <v>361</v>
      </c>
      <c r="C276" t="s">
        <v>46</v>
      </c>
      <c r="L276" t="s">
        <v>28</v>
      </c>
      <c r="W276" t="s">
        <v>28</v>
      </c>
      <c r="Y276" t="s">
        <v>56</v>
      </c>
      <c r="Z276" t="s">
        <v>34</v>
      </c>
      <c r="AC276" t="s">
        <v>28</v>
      </c>
      <c r="AD276" t="s">
        <v>28</v>
      </c>
      <c r="AK276" s="2" t="s">
        <v>28</v>
      </c>
    </row>
    <row r="277" spans="1:37" ht="18.75">
      <c r="A277" t="s">
        <v>338</v>
      </c>
      <c r="C277" t="s">
        <v>46</v>
      </c>
      <c r="J277" t="s">
        <v>28</v>
      </c>
      <c r="W277" t="s">
        <v>28</v>
      </c>
      <c r="Y277" t="s">
        <v>68</v>
      </c>
      <c r="Z277" t="s">
        <v>34</v>
      </c>
      <c r="AC277" t="s">
        <v>28</v>
      </c>
      <c r="AD277" t="s">
        <v>28</v>
      </c>
      <c r="AK277" s="2" t="s">
        <v>28</v>
      </c>
    </row>
    <row r="278" spans="1:38" ht="18.75">
      <c r="A278" t="s">
        <v>362</v>
      </c>
      <c r="C278" t="s">
        <v>46</v>
      </c>
      <c r="F278" t="s">
        <v>28</v>
      </c>
      <c r="Y278" t="s">
        <v>56</v>
      </c>
      <c r="Z278" t="s">
        <v>34</v>
      </c>
      <c r="AC278" t="s">
        <v>28</v>
      </c>
      <c r="AK278" s="2" t="s">
        <v>28</v>
      </c>
      <c r="AL278" t="s">
        <v>38</v>
      </c>
    </row>
    <row r="279" spans="1:37" ht="18.75">
      <c r="A279" t="s">
        <v>363</v>
      </c>
      <c r="C279" t="s">
        <v>46</v>
      </c>
      <c r="L279" t="s">
        <v>28</v>
      </c>
      <c r="Y279" t="s">
        <v>364</v>
      </c>
      <c r="Z279" t="s">
        <v>34</v>
      </c>
      <c r="AC279" t="s">
        <v>28</v>
      </c>
      <c r="AK279" s="2" t="s">
        <v>28</v>
      </c>
    </row>
    <row r="280" spans="1:37" ht="18.75">
      <c r="A280" t="s">
        <v>365</v>
      </c>
      <c r="C280" t="s">
        <v>47</v>
      </c>
      <c r="L280" t="s">
        <v>28</v>
      </c>
      <c r="Z280" t="s">
        <v>34</v>
      </c>
      <c r="AC280" t="s">
        <v>28</v>
      </c>
      <c r="AJ280" t="s">
        <v>99</v>
      </c>
      <c r="AK280" s="2" t="s">
        <v>28</v>
      </c>
    </row>
    <row r="281" spans="1:38" ht="18.75">
      <c r="A281" t="s">
        <v>366</v>
      </c>
      <c r="C281" t="s">
        <v>46</v>
      </c>
      <c r="D281" t="s">
        <v>28</v>
      </c>
      <c r="F281" t="s">
        <v>28</v>
      </c>
      <c r="Y281" t="s">
        <v>56</v>
      </c>
      <c r="Z281" t="s">
        <v>34</v>
      </c>
      <c r="AC281" t="s">
        <v>28</v>
      </c>
      <c r="AD281" t="s">
        <v>28</v>
      </c>
      <c r="AH281" t="s">
        <v>28</v>
      </c>
      <c r="AK281" s="2" t="s">
        <v>28</v>
      </c>
      <c r="AL281" t="s">
        <v>367</v>
      </c>
    </row>
    <row r="282" spans="1:38" ht="18.75">
      <c r="A282" t="s">
        <v>368</v>
      </c>
      <c r="C282" t="s">
        <v>47</v>
      </c>
      <c r="D282" t="s">
        <v>97</v>
      </c>
      <c r="J282" t="s">
        <v>28</v>
      </c>
      <c r="S282" t="s">
        <v>28</v>
      </c>
      <c r="Y282" t="s">
        <v>56</v>
      </c>
      <c r="Z282" t="s">
        <v>34</v>
      </c>
      <c r="AA282" t="s">
        <v>28</v>
      </c>
      <c r="AC282" t="s">
        <v>28</v>
      </c>
      <c r="AD282" t="s">
        <v>28</v>
      </c>
      <c r="AJ282" t="s">
        <v>99</v>
      </c>
      <c r="AK282" s="2" t="s">
        <v>28</v>
      </c>
      <c r="AL282" t="s">
        <v>38</v>
      </c>
    </row>
    <row r="283" spans="1:37" ht="18.75">
      <c r="A283" t="s">
        <v>369</v>
      </c>
      <c r="B283">
        <v>12</v>
      </c>
      <c r="C283" t="s">
        <v>47</v>
      </c>
      <c r="D283" t="s">
        <v>97</v>
      </c>
      <c r="J283" t="s">
        <v>28</v>
      </c>
      <c r="Y283" t="s">
        <v>56</v>
      </c>
      <c r="AA283" t="s">
        <v>28</v>
      </c>
      <c r="AC283" t="s">
        <v>28</v>
      </c>
      <c r="AD283" t="s">
        <v>28</v>
      </c>
      <c r="AE283" t="s">
        <v>28</v>
      </c>
      <c r="AJ283" t="s">
        <v>99</v>
      </c>
      <c r="AK283" s="2" t="s">
        <v>28</v>
      </c>
    </row>
    <row r="284" spans="1:38" ht="18.75">
      <c r="A284" t="s">
        <v>370</v>
      </c>
      <c r="B284">
        <v>10</v>
      </c>
      <c r="C284" t="s">
        <v>46</v>
      </c>
      <c r="D284" t="s">
        <v>97</v>
      </c>
      <c r="F284" t="s">
        <v>28</v>
      </c>
      <c r="J284" t="s">
        <v>28</v>
      </c>
      <c r="X284" t="s">
        <v>248</v>
      </c>
      <c r="Y284" t="s">
        <v>56</v>
      </c>
      <c r="Z284" t="s">
        <v>34</v>
      </c>
      <c r="AC284" t="s">
        <v>28</v>
      </c>
      <c r="AD284" t="s">
        <v>28</v>
      </c>
      <c r="AJ284" t="s">
        <v>99</v>
      </c>
      <c r="AK284" s="2" t="s">
        <v>28</v>
      </c>
      <c r="AL284" t="s">
        <v>38</v>
      </c>
    </row>
    <row r="285" spans="1:37" ht="18.75">
      <c r="A285" t="s">
        <v>371</v>
      </c>
      <c r="B285">
        <v>9</v>
      </c>
      <c r="C285" t="s">
        <v>46</v>
      </c>
      <c r="D285" t="s">
        <v>97</v>
      </c>
      <c r="M285" t="s">
        <v>28</v>
      </c>
      <c r="Y285" t="s">
        <v>56</v>
      </c>
      <c r="Z285" t="s">
        <v>34</v>
      </c>
      <c r="AC285" t="s">
        <v>28</v>
      </c>
      <c r="AD285" t="s">
        <v>28</v>
      </c>
      <c r="AK285" s="2" t="s">
        <v>28</v>
      </c>
    </row>
    <row r="286" spans="1:38" ht="18.75">
      <c r="A286" t="s">
        <v>372</v>
      </c>
      <c r="B286">
        <v>8</v>
      </c>
      <c r="C286" t="s">
        <v>47</v>
      </c>
      <c r="F286" t="s">
        <v>28</v>
      </c>
      <c r="L286" t="s">
        <v>28</v>
      </c>
      <c r="Y286" t="s">
        <v>373</v>
      </c>
      <c r="Z286" t="s">
        <v>34</v>
      </c>
      <c r="AC286" t="s">
        <v>28</v>
      </c>
      <c r="AD286" t="s">
        <v>28</v>
      </c>
      <c r="AK286" s="2" t="s">
        <v>28</v>
      </c>
      <c r="AL286" t="s">
        <v>38</v>
      </c>
    </row>
    <row r="287" spans="1:37" ht="18.75">
      <c r="A287" t="s">
        <v>323</v>
      </c>
      <c r="B287">
        <v>7</v>
      </c>
      <c r="C287" t="s">
        <v>47</v>
      </c>
      <c r="D287" t="s">
        <v>97</v>
      </c>
      <c r="K287" t="s">
        <v>28</v>
      </c>
      <c r="Y287" t="s">
        <v>112</v>
      </c>
      <c r="AC287" t="s">
        <v>28</v>
      </c>
      <c r="AK287" s="2" t="s">
        <v>28</v>
      </c>
    </row>
    <row r="288" spans="1:37" ht="18.75">
      <c r="A288" t="s">
        <v>374</v>
      </c>
      <c r="B288">
        <v>8</v>
      </c>
      <c r="C288" t="s">
        <v>46</v>
      </c>
      <c r="D288" t="s">
        <v>97</v>
      </c>
      <c r="K288" t="s">
        <v>28</v>
      </c>
      <c r="Z288" t="s">
        <v>43</v>
      </c>
      <c r="AA288" t="s">
        <v>28</v>
      </c>
      <c r="AC288" t="s">
        <v>28</v>
      </c>
      <c r="AD288" t="s">
        <v>28</v>
      </c>
      <c r="AJ288" t="s">
        <v>99</v>
      </c>
      <c r="AK288" s="2" t="s">
        <v>28</v>
      </c>
    </row>
    <row r="289" spans="1:37" ht="18.75">
      <c r="A289" t="s">
        <v>375</v>
      </c>
      <c r="B289">
        <v>6</v>
      </c>
      <c r="C289" t="s">
        <v>46</v>
      </c>
      <c r="L289" t="s">
        <v>28</v>
      </c>
      <c r="W289" t="s">
        <v>28</v>
      </c>
      <c r="Y289" t="s">
        <v>68</v>
      </c>
      <c r="AA289" t="s">
        <v>28</v>
      </c>
      <c r="AC289" t="s">
        <v>28</v>
      </c>
      <c r="AD289" t="s">
        <v>28</v>
      </c>
      <c r="AK289" s="2" t="s">
        <v>28</v>
      </c>
    </row>
    <row r="290" spans="1:37" ht="18.75">
      <c r="A290" t="s">
        <v>376</v>
      </c>
      <c r="B290">
        <v>7</v>
      </c>
      <c r="C290" t="s">
        <v>46</v>
      </c>
      <c r="M290" t="s">
        <v>28</v>
      </c>
      <c r="W290" t="s">
        <v>28</v>
      </c>
      <c r="Y290" t="s">
        <v>56</v>
      </c>
      <c r="Z290" t="s">
        <v>34</v>
      </c>
      <c r="AB290" t="s">
        <v>28</v>
      </c>
      <c r="AC290" t="s">
        <v>28</v>
      </c>
      <c r="AD290" t="s">
        <v>28</v>
      </c>
      <c r="AK290" s="2" t="s">
        <v>28</v>
      </c>
    </row>
    <row r="291" spans="1:37" ht="18.75">
      <c r="A291" t="s">
        <v>377</v>
      </c>
      <c r="B291">
        <v>8</v>
      </c>
      <c r="C291" t="s">
        <v>47</v>
      </c>
      <c r="D291" t="s">
        <v>97</v>
      </c>
      <c r="J291" t="s">
        <v>28</v>
      </c>
      <c r="Z291" t="s">
        <v>34</v>
      </c>
      <c r="AA291" t="s">
        <v>28</v>
      </c>
      <c r="AC291" t="s">
        <v>28</v>
      </c>
      <c r="AD291" t="s">
        <v>28</v>
      </c>
      <c r="AK291" s="2" t="s">
        <v>28</v>
      </c>
    </row>
    <row r="292" spans="1:37" ht="18.75">
      <c r="A292" t="s">
        <v>378</v>
      </c>
      <c r="C292" t="s">
        <v>47</v>
      </c>
      <c r="L292" t="s">
        <v>28</v>
      </c>
      <c r="Y292" t="s">
        <v>112</v>
      </c>
      <c r="AC292" t="s">
        <v>28</v>
      </c>
      <c r="AD292" t="s">
        <v>28</v>
      </c>
      <c r="AK292" s="2" t="s">
        <v>28</v>
      </c>
    </row>
    <row r="293" spans="1:37" ht="18.75">
      <c r="A293" t="s">
        <v>379</v>
      </c>
      <c r="C293" t="s">
        <v>46</v>
      </c>
      <c r="D293" t="s">
        <v>155</v>
      </c>
      <c r="Y293" t="s">
        <v>68</v>
      </c>
      <c r="Z293" t="s">
        <v>34</v>
      </c>
      <c r="AA293" t="s">
        <v>28</v>
      </c>
      <c r="AC293" t="s">
        <v>28</v>
      </c>
      <c r="AD293" t="s">
        <v>28</v>
      </c>
      <c r="AK293" s="2" t="s">
        <v>28</v>
      </c>
    </row>
    <row r="294" spans="1:38" ht="18.75">
      <c r="A294" t="s">
        <v>380</v>
      </c>
      <c r="B294">
        <v>7</v>
      </c>
      <c r="C294" t="s">
        <v>46</v>
      </c>
      <c r="D294" t="s">
        <v>97</v>
      </c>
      <c r="F294" t="s">
        <v>28</v>
      </c>
      <c r="Z294" t="s">
        <v>34</v>
      </c>
      <c r="AA294" t="s">
        <v>28</v>
      </c>
      <c r="AC294" t="s">
        <v>28</v>
      </c>
      <c r="AD294" t="s">
        <v>28</v>
      </c>
      <c r="AK294" s="2" t="s">
        <v>28</v>
      </c>
      <c r="AL294" t="s">
        <v>38</v>
      </c>
    </row>
    <row r="295" spans="1:38" ht="18.75">
      <c r="A295" t="s">
        <v>381</v>
      </c>
      <c r="B295">
        <v>8</v>
      </c>
      <c r="C295" t="s">
        <v>46</v>
      </c>
      <c r="J295" t="s">
        <v>28</v>
      </c>
      <c r="W295" t="s">
        <v>28</v>
      </c>
      <c r="Z295" t="s">
        <v>43</v>
      </c>
      <c r="AA295" t="s">
        <v>28</v>
      </c>
      <c r="AC295" t="s">
        <v>28</v>
      </c>
      <c r="AD295" t="s">
        <v>28</v>
      </c>
      <c r="AG295">
        <v>407</v>
      </c>
      <c r="AK295" s="2" t="s">
        <v>28</v>
      </c>
      <c r="AL295">
        <v>407</v>
      </c>
    </row>
    <row r="296" spans="1:38" ht="18.75">
      <c r="A296" t="s">
        <v>382</v>
      </c>
      <c r="B296">
        <v>9</v>
      </c>
      <c r="C296" t="s">
        <v>46</v>
      </c>
      <c r="D296" t="s">
        <v>97</v>
      </c>
      <c r="F296" t="s">
        <v>28</v>
      </c>
      <c r="L296" t="s">
        <v>28</v>
      </c>
      <c r="W296" t="s">
        <v>28</v>
      </c>
      <c r="Y296" t="s">
        <v>112</v>
      </c>
      <c r="AA296" t="s">
        <v>28</v>
      </c>
      <c r="AC296" t="s">
        <v>28</v>
      </c>
      <c r="AD296" t="s">
        <v>28</v>
      </c>
      <c r="AJ296" t="s">
        <v>99</v>
      </c>
      <c r="AK296" s="2" t="s">
        <v>28</v>
      </c>
      <c r="AL296" t="s">
        <v>38</v>
      </c>
    </row>
    <row r="297" spans="1:37" ht="18.75">
      <c r="A297" t="s">
        <v>383</v>
      </c>
      <c r="B297">
        <v>7</v>
      </c>
      <c r="C297" t="s">
        <v>46</v>
      </c>
      <c r="T297" t="s">
        <v>243</v>
      </c>
      <c r="Z297" t="s">
        <v>43</v>
      </c>
      <c r="AB297" t="s">
        <v>28</v>
      </c>
      <c r="AC297" t="s">
        <v>28</v>
      </c>
      <c r="AK297" s="2" t="s">
        <v>28</v>
      </c>
    </row>
    <row r="298" spans="1:37" ht="18.75">
      <c r="A298" t="s">
        <v>384</v>
      </c>
      <c r="B298">
        <v>8</v>
      </c>
      <c r="C298" t="s">
        <v>46</v>
      </c>
      <c r="D298" t="s">
        <v>97</v>
      </c>
      <c r="J298" t="s">
        <v>28</v>
      </c>
      <c r="N298" t="s">
        <v>28</v>
      </c>
      <c r="W298" t="s">
        <v>28</v>
      </c>
      <c r="Z298" t="s">
        <v>112</v>
      </c>
      <c r="AC298" t="s">
        <v>28</v>
      </c>
      <c r="AD298" t="s">
        <v>28</v>
      </c>
      <c r="AK298" s="2" t="s">
        <v>28</v>
      </c>
    </row>
    <row r="299" spans="1:37" ht="18.75">
      <c r="A299" t="s">
        <v>385</v>
      </c>
      <c r="B299">
        <v>9</v>
      </c>
      <c r="C299" t="s">
        <v>46</v>
      </c>
      <c r="L299" t="s">
        <v>28</v>
      </c>
      <c r="W299" t="s">
        <v>28</v>
      </c>
      <c r="Y299" t="s">
        <v>56</v>
      </c>
      <c r="Z299" t="s">
        <v>34</v>
      </c>
      <c r="AC299" t="s">
        <v>28</v>
      </c>
      <c r="AD299" t="s">
        <v>28</v>
      </c>
      <c r="AJ299" t="s">
        <v>99</v>
      </c>
      <c r="AK299" s="2" t="s">
        <v>28</v>
      </c>
    </row>
    <row r="300" spans="1:37" ht="18.75">
      <c r="A300" t="s">
        <v>386</v>
      </c>
      <c r="C300" t="s">
        <v>47</v>
      </c>
      <c r="L300" t="s">
        <v>28</v>
      </c>
      <c r="Y300" t="s">
        <v>56</v>
      </c>
      <c r="Z300" t="s">
        <v>34</v>
      </c>
      <c r="AA300" t="s">
        <v>28</v>
      </c>
      <c r="AC300" t="s">
        <v>28</v>
      </c>
      <c r="AD300" t="s">
        <v>28</v>
      </c>
      <c r="AJ300" t="s">
        <v>99</v>
      </c>
      <c r="AK300" s="2" t="s">
        <v>28</v>
      </c>
    </row>
    <row r="301" spans="1:37" ht="18.75">
      <c r="A301" t="s">
        <v>387</v>
      </c>
      <c r="C301" t="s">
        <v>46</v>
      </c>
      <c r="L301" t="s">
        <v>28</v>
      </c>
      <c r="Y301" t="s">
        <v>56</v>
      </c>
      <c r="AA301" t="s">
        <v>28</v>
      </c>
      <c r="AC301" t="s">
        <v>28</v>
      </c>
      <c r="AD301" t="s">
        <v>28</v>
      </c>
      <c r="AJ301" t="s">
        <v>99</v>
      </c>
      <c r="AK301" s="2" t="s">
        <v>28</v>
      </c>
    </row>
    <row r="302" spans="1:38" ht="18.75">
      <c r="A302" t="s">
        <v>388</v>
      </c>
      <c r="B302">
        <v>6</v>
      </c>
      <c r="C302" t="s">
        <v>46</v>
      </c>
      <c r="F302" t="s">
        <v>28</v>
      </c>
      <c r="S302" t="s">
        <v>28</v>
      </c>
      <c r="Z302" t="s">
        <v>112</v>
      </c>
      <c r="AA302" t="s">
        <v>28</v>
      </c>
      <c r="AC302" t="s">
        <v>28</v>
      </c>
      <c r="AK302" s="2" t="s">
        <v>28</v>
      </c>
      <c r="AL302" t="s">
        <v>38</v>
      </c>
    </row>
    <row r="303" spans="1:38" ht="18.75">
      <c r="A303" t="s">
        <v>389</v>
      </c>
      <c r="B303">
        <v>7</v>
      </c>
      <c r="C303" t="s">
        <v>47</v>
      </c>
      <c r="F303" t="s">
        <v>28</v>
      </c>
      <c r="G303" t="s">
        <v>28</v>
      </c>
      <c r="L303" t="s">
        <v>28</v>
      </c>
      <c r="Z303" t="s">
        <v>112</v>
      </c>
      <c r="AC303" t="s">
        <v>28</v>
      </c>
      <c r="AK303" s="2" t="s">
        <v>28</v>
      </c>
      <c r="AL303" t="s">
        <v>38</v>
      </c>
    </row>
    <row r="304" spans="1:38" ht="18.75">
      <c r="A304" t="s">
        <v>390</v>
      </c>
      <c r="B304">
        <v>5</v>
      </c>
      <c r="C304" t="s">
        <v>47</v>
      </c>
      <c r="F304" t="s">
        <v>28</v>
      </c>
      <c r="L304" t="s">
        <v>28</v>
      </c>
      <c r="Z304" t="s">
        <v>43</v>
      </c>
      <c r="AC304" t="s">
        <v>28</v>
      </c>
      <c r="AD304" t="s">
        <v>28</v>
      </c>
      <c r="AK304" s="2" t="s">
        <v>28</v>
      </c>
      <c r="AL304" t="s">
        <v>38</v>
      </c>
    </row>
    <row r="305" spans="1:37" ht="18.75">
      <c r="A305" t="s">
        <v>391</v>
      </c>
      <c r="B305">
        <v>6</v>
      </c>
      <c r="C305" t="s">
        <v>46</v>
      </c>
      <c r="D305" t="s">
        <v>97</v>
      </c>
      <c r="J305" t="s">
        <v>28</v>
      </c>
      <c r="L305" t="s">
        <v>28</v>
      </c>
      <c r="Q305" t="s">
        <v>28</v>
      </c>
      <c r="Z305" t="s">
        <v>34</v>
      </c>
      <c r="AB305" t="s">
        <v>28</v>
      </c>
      <c r="AC305" t="s">
        <v>28</v>
      </c>
      <c r="AD305" t="s">
        <v>28</v>
      </c>
      <c r="AK305" s="2" t="s">
        <v>28</v>
      </c>
    </row>
    <row r="306" spans="1:38" ht="18.75">
      <c r="A306" t="s">
        <v>392</v>
      </c>
      <c r="B306">
        <v>7</v>
      </c>
      <c r="C306" t="s">
        <v>46</v>
      </c>
      <c r="D306" t="s">
        <v>155</v>
      </c>
      <c r="F306" t="s">
        <v>28</v>
      </c>
      <c r="G306" t="s">
        <v>28</v>
      </c>
      <c r="J306" t="s">
        <v>28</v>
      </c>
      <c r="W306" t="s">
        <v>28</v>
      </c>
      <c r="Z306" t="s">
        <v>34</v>
      </c>
      <c r="AC306" t="s">
        <v>28</v>
      </c>
      <c r="AD306" t="s">
        <v>28</v>
      </c>
      <c r="AK306" s="2" t="s">
        <v>28</v>
      </c>
      <c r="AL306" t="s">
        <v>38</v>
      </c>
    </row>
  </sheetData>
  <sheetProtection/>
  <autoFilter ref="A1:AO306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0"/>
  <sheetViews>
    <sheetView zoomScalePageLayoutView="0" workbookViewId="0" topLeftCell="A62">
      <selection activeCell="A74" sqref="A74"/>
    </sheetView>
  </sheetViews>
  <sheetFormatPr defaultColWidth="9.140625" defaultRowHeight="15"/>
  <cols>
    <col min="1" max="1" width="29.421875" style="0" customWidth="1"/>
    <col min="2" max="2" width="11.8515625" style="0" customWidth="1"/>
    <col min="3" max="3" width="17.00390625" style="0" customWidth="1"/>
  </cols>
  <sheetData>
    <row r="2" spans="1:3" ht="15">
      <c r="A2" t="s">
        <v>450</v>
      </c>
      <c r="B2" t="s">
        <v>409</v>
      </c>
      <c r="C2" t="s">
        <v>410</v>
      </c>
    </row>
    <row r="3" spans="1:3" ht="15">
      <c r="A3" t="s">
        <v>27</v>
      </c>
      <c r="B3">
        <v>211</v>
      </c>
      <c r="C3" s="5">
        <v>0.46</v>
      </c>
    </row>
    <row r="4" spans="1:3" ht="15">
      <c r="A4" t="s">
        <v>451</v>
      </c>
      <c r="B4">
        <v>48</v>
      </c>
      <c r="C4" s="5">
        <v>0.1</v>
      </c>
    </row>
    <row r="5" spans="1:3" ht="15">
      <c r="A5" t="s">
        <v>464</v>
      </c>
      <c r="B5" s="7">
        <v>197</v>
      </c>
      <c r="C5" s="5">
        <v>0.44</v>
      </c>
    </row>
    <row r="17" spans="1:5" ht="15">
      <c r="A17" t="s">
        <v>411</v>
      </c>
      <c r="B17" t="s">
        <v>460</v>
      </c>
      <c r="C17" t="s">
        <v>461</v>
      </c>
      <c r="D17" t="s">
        <v>393</v>
      </c>
      <c r="E17" t="s">
        <v>394</v>
      </c>
    </row>
    <row r="18" spans="1:5" ht="15">
      <c r="A18" t="s">
        <v>457</v>
      </c>
      <c r="B18">
        <v>22</v>
      </c>
      <c r="C18" s="4">
        <v>13</v>
      </c>
      <c r="D18" s="8">
        <f>(B18*100/211)</f>
        <v>10.42654028436019</v>
      </c>
      <c r="E18" s="8">
        <f>(C18*100/58)</f>
        <v>22.413793103448278</v>
      </c>
    </row>
    <row r="19" spans="1:5" ht="15">
      <c r="A19" t="s">
        <v>413</v>
      </c>
      <c r="B19">
        <v>1</v>
      </c>
      <c r="C19" s="4">
        <v>43</v>
      </c>
      <c r="D19" s="8">
        <f>(B19*100/211)</f>
        <v>0.47393364928909953</v>
      </c>
      <c r="E19" s="8">
        <f>(C19*100/58)</f>
        <v>74.13793103448276</v>
      </c>
    </row>
    <row r="20" spans="1:5" ht="15">
      <c r="A20" t="s">
        <v>458</v>
      </c>
      <c r="B20">
        <v>4</v>
      </c>
      <c r="C20" s="4">
        <v>2</v>
      </c>
      <c r="D20" s="8">
        <f>(B20*100/211)</f>
        <v>1.8957345971563981</v>
      </c>
      <c r="E20" s="8">
        <f>(C20*100/58)</f>
        <v>3.4482758620689653</v>
      </c>
    </row>
    <row r="21" spans="1:5" ht="15">
      <c r="A21" t="s">
        <v>412</v>
      </c>
      <c r="B21">
        <v>172</v>
      </c>
      <c r="C21" s="4">
        <v>0</v>
      </c>
      <c r="D21" s="8">
        <f>(B21*100/211)</f>
        <v>81.51658767772511</v>
      </c>
      <c r="E21" s="8">
        <f>(C21*100/58)</f>
        <v>0</v>
      </c>
    </row>
    <row r="22" spans="1:5" ht="15">
      <c r="A22" t="s">
        <v>459</v>
      </c>
      <c r="B22">
        <v>3</v>
      </c>
      <c r="C22" s="4">
        <v>0</v>
      </c>
      <c r="D22" s="8">
        <f>(B22*100/211)</f>
        <v>1.4218009478672986</v>
      </c>
      <c r="E22" s="8">
        <f>(C22*100/58)</f>
        <v>0</v>
      </c>
    </row>
    <row r="23" spans="1:5" ht="15">
      <c r="A23" t="s">
        <v>414</v>
      </c>
      <c r="B23">
        <v>211</v>
      </c>
      <c r="C23" s="4">
        <v>58</v>
      </c>
      <c r="D23" s="6">
        <f>(B23*100/456)</f>
        <v>46.271929824561404</v>
      </c>
      <c r="E23" s="6">
        <f>(C23*100/456)</f>
        <v>12.719298245614034</v>
      </c>
    </row>
    <row r="26" spans="1:3" ht="15">
      <c r="A26" t="s">
        <v>452</v>
      </c>
      <c r="B26" t="s">
        <v>409</v>
      </c>
      <c r="C26" t="s">
        <v>410</v>
      </c>
    </row>
    <row r="27" spans="1:3" ht="15">
      <c r="A27" t="s">
        <v>453</v>
      </c>
      <c r="B27">
        <v>147</v>
      </c>
      <c r="C27" s="6">
        <f>(B27*100/456)</f>
        <v>32.23684210526316</v>
      </c>
    </row>
    <row r="28" spans="1:3" ht="15">
      <c r="A28" t="s">
        <v>454</v>
      </c>
      <c r="B28">
        <v>20</v>
      </c>
      <c r="C28" s="6">
        <f>(B28*100/456)</f>
        <v>4.385964912280702</v>
      </c>
    </row>
    <row r="29" spans="1:3" ht="15">
      <c r="A29" t="s">
        <v>455</v>
      </c>
      <c r="B29">
        <v>4</v>
      </c>
      <c r="C29" s="6">
        <f>(B29*100/456)</f>
        <v>0.8771929824561403</v>
      </c>
    </row>
    <row r="30" spans="1:3" ht="15">
      <c r="A30" t="s">
        <v>463</v>
      </c>
      <c r="B30">
        <v>285</v>
      </c>
      <c r="C30" s="6">
        <f>(B30*100/456)</f>
        <v>62.5</v>
      </c>
    </row>
    <row r="33" spans="1:3" ht="15">
      <c r="A33" s="10" t="s">
        <v>462</v>
      </c>
      <c r="B33" s="17" t="s">
        <v>409</v>
      </c>
      <c r="C33" s="17" t="s">
        <v>410</v>
      </c>
    </row>
    <row r="34" spans="1:3" ht="15">
      <c r="A34" s="10" t="s">
        <v>500</v>
      </c>
      <c r="B34" s="17">
        <v>129</v>
      </c>
      <c r="C34" s="18">
        <f>(B34*100/456)</f>
        <v>28.289473684210527</v>
      </c>
    </row>
    <row r="35" spans="1:3" ht="15">
      <c r="A35" s="10" t="s">
        <v>501</v>
      </c>
      <c r="B35" s="17">
        <v>7</v>
      </c>
      <c r="C35" s="18">
        <f>(B35*100/456)</f>
        <v>1.5350877192982457</v>
      </c>
    </row>
    <row r="36" spans="1:3" ht="15">
      <c r="A36" s="10" t="s">
        <v>502</v>
      </c>
      <c r="B36" s="17">
        <v>245</v>
      </c>
      <c r="C36" s="18">
        <f>(B36*100/456)</f>
        <v>53.728070175438596</v>
      </c>
    </row>
    <row r="37" spans="1:3" ht="15">
      <c r="A37" s="10" t="s">
        <v>503</v>
      </c>
      <c r="B37" s="17">
        <v>5</v>
      </c>
      <c r="C37" s="18">
        <f>(B37*100/456)</f>
        <v>1.0964912280701755</v>
      </c>
    </row>
    <row r="38" spans="1:3" ht="15">
      <c r="A38" s="10" t="s">
        <v>464</v>
      </c>
      <c r="B38" s="17">
        <v>70</v>
      </c>
      <c r="C38" s="18">
        <f>(B38*100/456)</f>
        <v>15.350877192982455</v>
      </c>
    </row>
    <row r="45" spans="1:3" ht="15">
      <c r="A45" s="10" t="s">
        <v>439</v>
      </c>
      <c r="B45" s="17" t="s">
        <v>409</v>
      </c>
      <c r="C45" s="17" t="s">
        <v>410</v>
      </c>
    </row>
    <row r="46" spans="1:3" ht="15">
      <c r="A46" s="10" t="s">
        <v>576</v>
      </c>
      <c r="B46" s="17">
        <v>198</v>
      </c>
      <c r="C46" s="18">
        <f>(B46*100/456)</f>
        <v>43.421052631578945</v>
      </c>
    </row>
    <row r="47" spans="1:3" ht="15">
      <c r="A47" s="10" t="s">
        <v>577</v>
      </c>
      <c r="B47" s="17">
        <v>116</v>
      </c>
      <c r="C47" s="18">
        <f aca="true" t="shared" si="0" ref="C47:C61">(B47*100/456)</f>
        <v>25.43859649122807</v>
      </c>
    </row>
    <row r="48" spans="1:3" ht="15">
      <c r="A48" s="10" t="s">
        <v>578</v>
      </c>
      <c r="B48" s="17">
        <v>47</v>
      </c>
      <c r="C48" s="18">
        <f t="shared" si="0"/>
        <v>10.307017543859649</v>
      </c>
    </row>
    <row r="49" spans="1:3" ht="15">
      <c r="A49" s="10" t="s">
        <v>579</v>
      </c>
      <c r="B49" s="17">
        <v>24</v>
      </c>
      <c r="C49" s="18">
        <f t="shared" si="0"/>
        <v>5.2631578947368425</v>
      </c>
    </row>
    <row r="50" spans="1:3" ht="15">
      <c r="A50" s="10" t="s">
        <v>12</v>
      </c>
      <c r="B50" s="17">
        <v>13</v>
      </c>
      <c r="C50" s="18">
        <f t="shared" si="0"/>
        <v>2.8508771929824563</v>
      </c>
    </row>
    <row r="51" spans="1:3" ht="15">
      <c r="A51" s="10" t="s">
        <v>587</v>
      </c>
      <c r="B51" s="17">
        <v>7</v>
      </c>
      <c r="C51" s="18">
        <f t="shared" si="0"/>
        <v>1.5350877192982457</v>
      </c>
    </row>
    <row r="52" spans="1:3" ht="15">
      <c r="A52" s="10" t="s">
        <v>580</v>
      </c>
      <c r="B52" s="17">
        <v>27</v>
      </c>
      <c r="C52" s="18">
        <f t="shared" si="0"/>
        <v>5.921052631578948</v>
      </c>
    </row>
    <row r="53" spans="1:3" ht="15">
      <c r="A53" s="10" t="s">
        <v>581</v>
      </c>
      <c r="B53" s="17">
        <v>17</v>
      </c>
      <c r="C53" s="18">
        <f t="shared" si="0"/>
        <v>3.7280701754385963</v>
      </c>
    </row>
    <row r="54" spans="1:3" ht="15">
      <c r="A54" s="10" t="s">
        <v>582</v>
      </c>
      <c r="B54" s="17">
        <v>5</v>
      </c>
      <c r="C54" s="18">
        <f t="shared" si="0"/>
        <v>1.0964912280701755</v>
      </c>
    </row>
    <row r="55" spans="1:3" ht="15">
      <c r="A55" s="10" t="s">
        <v>583</v>
      </c>
      <c r="B55" s="17">
        <v>43</v>
      </c>
      <c r="C55" s="18">
        <f t="shared" si="0"/>
        <v>9.429824561403509</v>
      </c>
    </row>
    <row r="56" spans="1:3" ht="15">
      <c r="A56" s="10" t="s">
        <v>584</v>
      </c>
      <c r="B56" s="17">
        <v>57</v>
      </c>
      <c r="C56" s="18">
        <f t="shared" si="0"/>
        <v>12.5</v>
      </c>
    </row>
    <row r="57" spans="1:3" ht="15">
      <c r="A57" s="10" t="s">
        <v>585</v>
      </c>
      <c r="B57" s="17">
        <v>36</v>
      </c>
      <c r="C57" s="18">
        <f t="shared" si="0"/>
        <v>7.894736842105263</v>
      </c>
    </row>
    <row r="58" spans="1:3" ht="15">
      <c r="A58" s="10" t="s">
        <v>593</v>
      </c>
      <c r="B58" s="17">
        <v>8</v>
      </c>
      <c r="C58" s="18">
        <f t="shared" si="0"/>
        <v>1.7543859649122806</v>
      </c>
    </row>
    <row r="59" spans="1:3" ht="15">
      <c r="A59" s="10" t="s">
        <v>589</v>
      </c>
      <c r="B59" s="17">
        <v>2</v>
      </c>
      <c r="C59" s="18">
        <f t="shared" si="0"/>
        <v>0.43859649122807015</v>
      </c>
    </row>
    <row r="60" spans="1:3" ht="15">
      <c r="A60" s="10" t="s">
        <v>588</v>
      </c>
      <c r="B60" s="17">
        <v>3</v>
      </c>
      <c r="C60" s="18">
        <f t="shared" si="0"/>
        <v>0.6578947368421053</v>
      </c>
    </row>
    <row r="61" spans="1:3" ht="15">
      <c r="A61" s="10" t="s">
        <v>586</v>
      </c>
      <c r="B61" s="17">
        <v>102</v>
      </c>
      <c r="C61" s="18">
        <f t="shared" si="0"/>
        <v>22.36842105263158</v>
      </c>
    </row>
    <row r="63" spans="1:3" ht="15">
      <c r="A63" s="10" t="s">
        <v>424</v>
      </c>
      <c r="B63" s="17" t="s">
        <v>409</v>
      </c>
      <c r="C63" s="17" t="s">
        <v>410</v>
      </c>
    </row>
    <row r="64" spans="1:3" ht="15">
      <c r="A64" s="10" t="s">
        <v>590</v>
      </c>
      <c r="B64" s="17">
        <v>354</v>
      </c>
      <c r="C64" s="18">
        <f>(B64*100/456)</f>
        <v>77.63157894736842</v>
      </c>
    </row>
    <row r="65" spans="1:3" ht="15">
      <c r="A65" s="10" t="s">
        <v>591</v>
      </c>
      <c r="B65" s="17">
        <v>231</v>
      </c>
      <c r="C65" s="18">
        <f aca="true" t="shared" si="1" ref="C65:C76">(B65*100/456)</f>
        <v>50.6578947368421</v>
      </c>
    </row>
    <row r="66" spans="1:3" ht="15">
      <c r="A66" s="10" t="s">
        <v>592</v>
      </c>
      <c r="B66" s="17">
        <v>198</v>
      </c>
      <c r="C66" s="18">
        <f t="shared" si="1"/>
        <v>43.421052631578945</v>
      </c>
    </row>
    <row r="67" spans="1:3" ht="15">
      <c r="A67" s="10" t="s">
        <v>579</v>
      </c>
      <c r="B67" s="17">
        <v>32</v>
      </c>
      <c r="C67" s="18">
        <f t="shared" si="1"/>
        <v>7.017543859649122</v>
      </c>
    </row>
    <row r="68" spans="1:3" ht="15">
      <c r="A68" s="10" t="s">
        <v>594</v>
      </c>
      <c r="B68" s="17">
        <v>426</v>
      </c>
      <c r="C68" s="18">
        <f t="shared" si="1"/>
        <v>93.42105263157895</v>
      </c>
    </row>
    <row r="69" spans="1:3" ht="15">
      <c r="A69" s="10" t="s">
        <v>19</v>
      </c>
      <c r="B69" s="17">
        <v>156</v>
      </c>
      <c r="C69" s="18">
        <f t="shared" si="1"/>
        <v>34.21052631578947</v>
      </c>
    </row>
    <row r="70" spans="1:3" ht="15">
      <c r="A70" s="10" t="s">
        <v>595</v>
      </c>
      <c r="B70" s="17">
        <v>18</v>
      </c>
      <c r="C70" s="18">
        <f t="shared" si="1"/>
        <v>3.9473684210526314</v>
      </c>
    </row>
    <row r="71" spans="1:3" ht="15">
      <c r="A71" s="10" t="s">
        <v>587</v>
      </c>
      <c r="B71" s="17">
        <v>7</v>
      </c>
      <c r="C71" s="18">
        <f t="shared" si="1"/>
        <v>1.5350877192982457</v>
      </c>
    </row>
    <row r="72" spans="1:3" ht="15">
      <c r="A72" s="10" t="s">
        <v>12</v>
      </c>
      <c r="B72" s="17">
        <v>6</v>
      </c>
      <c r="C72" s="18">
        <f t="shared" si="1"/>
        <v>1.3157894736842106</v>
      </c>
    </row>
    <row r="73" spans="1:3" ht="15">
      <c r="A73" s="10" t="s">
        <v>593</v>
      </c>
      <c r="B73" s="17">
        <v>4</v>
      </c>
      <c r="C73" s="18">
        <f t="shared" si="1"/>
        <v>0.8771929824561403</v>
      </c>
    </row>
    <row r="74" spans="1:3" ht="15">
      <c r="A74" s="10" t="s">
        <v>583</v>
      </c>
      <c r="B74" s="17">
        <v>18</v>
      </c>
      <c r="C74" s="18">
        <f t="shared" si="1"/>
        <v>3.9473684210526314</v>
      </c>
    </row>
    <row r="75" spans="1:3" ht="15">
      <c r="A75" s="10" t="s">
        <v>596</v>
      </c>
      <c r="B75" s="17">
        <v>104</v>
      </c>
      <c r="C75" s="18">
        <f t="shared" si="1"/>
        <v>22.80701754385965</v>
      </c>
    </row>
    <row r="76" spans="1:3" ht="15">
      <c r="A76" s="10" t="s">
        <v>584</v>
      </c>
      <c r="B76" s="17">
        <v>8</v>
      </c>
      <c r="C76" s="18">
        <f t="shared" si="1"/>
        <v>1.7543859649122806</v>
      </c>
    </row>
    <row r="86" spans="1:3" ht="15">
      <c r="A86" s="10" t="s">
        <v>416</v>
      </c>
      <c r="B86" s="17" t="s">
        <v>409</v>
      </c>
      <c r="C86" s="17" t="s">
        <v>410</v>
      </c>
    </row>
    <row r="87" spans="1:3" ht="15">
      <c r="A87" s="10" t="s">
        <v>466</v>
      </c>
      <c r="B87" s="17">
        <v>453</v>
      </c>
      <c r="C87" s="18">
        <f>(B87*100/456)</f>
        <v>99.34210526315789</v>
      </c>
    </row>
    <row r="88" spans="1:3" ht="15">
      <c r="A88" s="10" t="s">
        <v>467</v>
      </c>
      <c r="B88" s="17">
        <v>147</v>
      </c>
      <c r="C88" s="18">
        <f aca="true" t="shared" si="2" ref="C88:C96">(B88*100/456)</f>
        <v>32.23684210526316</v>
      </c>
    </row>
    <row r="89" spans="1:3" ht="15">
      <c r="A89" s="10" t="s">
        <v>469</v>
      </c>
      <c r="B89" s="17">
        <v>8</v>
      </c>
      <c r="C89" s="18">
        <f t="shared" si="2"/>
        <v>1.7543859649122806</v>
      </c>
    </row>
    <row r="90" spans="1:3" ht="15">
      <c r="A90" s="10" t="s">
        <v>470</v>
      </c>
      <c r="B90" s="17">
        <v>7</v>
      </c>
      <c r="C90" s="18">
        <f t="shared" si="2"/>
        <v>1.5350877192982457</v>
      </c>
    </row>
    <row r="91" spans="1:3" ht="15">
      <c r="A91" s="10" t="s">
        <v>471</v>
      </c>
      <c r="B91" s="17">
        <v>57</v>
      </c>
      <c r="C91" s="18">
        <f t="shared" si="2"/>
        <v>12.5</v>
      </c>
    </row>
    <row r="92" spans="1:3" ht="15">
      <c r="A92" s="10" t="s">
        <v>477</v>
      </c>
      <c r="B92" s="17">
        <v>5</v>
      </c>
      <c r="C92" s="18">
        <f t="shared" si="2"/>
        <v>1.0964912280701755</v>
      </c>
    </row>
    <row r="93" spans="1:3" ht="15">
      <c r="A93" s="10" t="s">
        <v>39</v>
      </c>
      <c r="B93" s="17">
        <v>4</v>
      </c>
      <c r="C93" s="18">
        <f t="shared" si="2"/>
        <v>0.8771929824561403</v>
      </c>
    </row>
    <row r="94" spans="1:3" ht="15">
      <c r="A94" s="10" t="s">
        <v>472</v>
      </c>
      <c r="B94" s="17">
        <v>3</v>
      </c>
      <c r="C94" s="18">
        <f t="shared" si="2"/>
        <v>0.6578947368421053</v>
      </c>
    </row>
    <row r="95" spans="1:3" ht="15">
      <c r="A95" s="10" t="s">
        <v>465</v>
      </c>
      <c r="B95" s="17">
        <v>18</v>
      </c>
      <c r="C95" s="18">
        <f t="shared" si="2"/>
        <v>3.9473684210526314</v>
      </c>
    </row>
    <row r="96" spans="1:3" ht="15">
      <c r="A96" s="10" t="s">
        <v>473</v>
      </c>
      <c r="B96" s="17">
        <v>17</v>
      </c>
      <c r="C96" s="18">
        <f t="shared" si="2"/>
        <v>3.7280701754385963</v>
      </c>
    </row>
    <row r="104" spans="1:3" ht="15">
      <c r="A104" t="s">
        <v>415</v>
      </c>
      <c r="B104" t="s">
        <v>409</v>
      </c>
      <c r="C104" t="s">
        <v>410</v>
      </c>
    </row>
    <row r="105" spans="1:3" ht="15">
      <c r="A105" t="s">
        <v>408</v>
      </c>
      <c r="B105">
        <v>31</v>
      </c>
      <c r="C105" s="8">
        <f aca="true" t="shared" si="3" ref="C105:C110">(B105*100/456)</f>
        <v>6.798245614035087</v>
      </c>
    </row>
    <row r="106" spans="1:3" ht="15">
      <c r="A106" t="s">
        <v>404</v>
      </c>
      <c r="B106">
        <v>97</v>
      </c>
      <c r="C106" s="8">
        <f t="shared" si="3"/>
        <v>21.271929824561404</v>
      </c>
    </row>
    <row r="107" spans="1:3" ht="15">
      <c r="A107" t="s">
        <v>405</v>
      </c>
      <c r="B107">
        <v>178</v>
      </c>
      <c r="C107" s="8">
        <f t="shared" si="3"/>
        <v>39.03508771929825</v>
      </c>
    </row>
    <row r="108" spans="1:3" ht="15">
      <c r="A108" t="s">
        <v>406</v>
      </c>
      <c r="B108">
        <v>121</v>
      </c>
      <c r="C108" s="8">
        <f t="shared" si="3"/>
        <v>26.535087719298247</v>
      </c>
    </row>
    <row r="109" spans="1:3" ht="15">
      <c r="A109" t="s">
        <v>468</v>
      </c>
      <c r="B109">
        <v>29</v>
      </c>
      <c r="C109" s="8">
        <f t="shared" si="3"/>
        <v>6.359649122807017</v>
      </c>
    </row>
    <row r="110" spans="1:3" ht="15">
      <c r="A110" t="s">
        <v>414</v>
      </c>
      <c r="B110">
        <v>456</v>
      </c>
      <c r="C110" s="8">
        <f t="shared" si="3"/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="90" zoomScaleNormal="90" zoomScalePageLayoutView="0" workbookViewId="0" topLeftCell="A28">
      <selection activeCell="D15" sqref="D15"/>
    </sheetView>
  </sheetViews>
  <sheetFormatPr defaultColWidth="9.140625" defaultRowHeight="15"/>
  <cols>
    <col min="1" max="1" width="14.57421875" style="0" customWidth="1"/>
    <col min="2" max="2" width="22.28125" style="0" customWidth="1"/>
    <col min="3" max="3" width="17.00390625" style="24" customWidth="1"/>
    <col min="4" max="4" width="24.28125" style="0" customWidth="1"/>
    <col min="5" max="5" width="9.140625" style="0" customWidth="1"/>
    <col min="6" max="6" width="32.140625" style="0" customWidth="1"/>
    <col min="7" max="7" width="23.28125" style="24" customWidth="1"/>
    <col min="8" max="8" width="29.140625" style="0" customWidth="1"/>
    <col min="9" max="9" width="21.57421875" style="0" customWidth="1"/>
    <col min="10" max="10" width="12.28125" style="24" customWidth="1"/>
  </cols>
  <sheetData>
    <row r="1" spans="1:6" ht="15">
      <c r="A1" t="s">
        <v>544</v>
      </c>
      <c r="F1" t="s">
        <v>545</v>
      </c>
    </row>
    <row r="2" spans="1:10" ht="15.75" thickBot="1">
      <c r="A2" s="21"/>
      <c r="B2" s="22" t="s">
        <v>599</v>
      </c>
      <c r="C2" s="25" t="s">
        <v>598</v>
      </c>
      <c r="D2" s="21"/>
      <c r="F2" s="21" t="s">
        <v>506</v>
      </c>
      <c r="G2" s="23" t="s">
        <v>489</v>
      </c>
      <c r="H2" s="23" t="s">
        <v>490</v>
      </c>
      <c r="I2" s="23" t="s">
        <v>491</v>
      </c>
      <c r="J2" s="23" t="s">
        <v>494</v>
      </c>
    </row>
    <row r="3" spans="1:10" ht="15.75" thickBot="1">
      <c r="A3" s="21"/>
      <c r="B3" s="21" t="s">
        <v>425</v>
      </c>
      <c r="C3" s="23" t="s">
        <v>529</v>
      </c>
      <c r="D3" s="20"/>
      <c r="F3" s="22"/>
      <c r="G3" s="25" t="s">
        <v>486</v>
      </c>
      <c r="H3" s="25" t="s">
        <v>487</v>
      </c>
      <c r="I3" s="25" t="s">
        <v>569</v>
      </c>
      <c r="J3" s="25"/>
    </row>
    <row r="4" spans="1:10" ht="15">
      <c r="A4" s="21"/>
      <c r="B4" s="21" t="s">
        <v>426</v>
      </c>
      <c r="C4" s="23" t="s">
        <v>530</v>
      </c>
      <c r="D4" s="21"/>
      <c r="F4" s="21" t="s">
        <v>565</v>
      </c>
      <c r="G4" s="23">
        <v>226</v>
      </c>
      <c r="H4" s="23">
        <v>173</v>
      </c>
      <c r="I4" s="23">
        <v>57</v>
      </c>
      <c r="J4" s="23">
        <f>(G4+H4+I4)</f>
        <v>456</v>
      </c>
    </row>
    <row r="5" spans="1:10" ht="15">
      <c r="A5" s="21"/>
      <c r="B5" s="21" t="s">
        <v>427</v>
      </c>
      <c r="C5" s="23" t="s">
        <v>531</v>
      </c>
      <c r="D5" s="21"/>
      <c r="F5" s="21" t="s">
        <v>482</v>
      </c>
      <c r="G5" s="23" t="s">
        <v>570</v>
      </c>
      <c r="H5" s="23" t="s">
        <v>571</v>
      </c>
      <c r="I5" s="23" t="s">
        <v>572</v>
      </c>
      <c r="J5" s="24" t="s">
        <v>573</v>
      </c>
    </row>
    <row r="6" spans="1:10" ht="15">
      <c r="A6" s="21"/>
      <c r="B6" s="21" t="s">
        <v>428</v>
      </c>
      <c r="C6" s="23" t="s">
        <v>532</v>
      </c>
      <c r="D6" s="21"/>
      <c r="F6" s="21" t="s">
        <v>483</v>
      </c>
      <c r="G6" s="23" t="s">
        <v>553</v>
      </c>
      <c r="H6" s="23" t="s">
        <v>556</v>
      </c>
      <c r="I6" s="23" t="s">
        <v>559</v>
      </c>
      <c r="J6" s="24" t="s">
        <v>562</v>
      </c>
    </row>
    <row r="7" spans="1:10" ht="15">
      <c r="A7" s="21"/>
      <c r="B7" s="21" t="s">
        <v>429</v>
      </c>
      <c r="C7" s="23" t="s">
        <v>533</v>
      </c>
      <c r="D7" s="21"/>
      <c r="F7" s="21" t="s">
        <v>484</v>
      </c>
      <c r="G7" s="23" t="s">
        <v>554</v>
      </c>
      <c r="H7" s="23" t="s">
        <v>557</v>
      </c>
      <c r="I7" s="23" t="s">
        <v>560</v>
      </c>
      <c r="J7" s="24" t="s">
        <v>563</v>
      </c>
    </row>
    <row r="8" spans="1:10" ht="15">
      <c r="A8" s="21"/>
      <c r="B8" s="21" t="s">
        <v>430</v>
      </c>
      <c r="C8" s="23" t="s">
        <v>534</v>
      </c>
      <c r="D8" s="21"/>
      <c r="F8" s="21" t="s">
        <v>485</v>
      </c>
      <c r="G8" s="23" t="s">
        <v>555</v>
      </c>
      <c r="H8" s="23" t="s">
        <v>558</v>
      </c>
      <c r="I8" s="23" t="s">
        <v>561</v>
      </c>
      <c r="J8" s="24" t="s">
        <v>564</v>
      </c>
    </row>
    <row r="9" spans="1:6" ht="15">
      <c r="A9" s="21"/>
      <c r="B9" s="21" t="s">
        <v>431</v>
      </c>
      <c r="C9" s="23" t="s">
        <v>535</v>
      </c>
      <c r="D9" s="21"/>
      <c r="F9" s="20" t="s">
        <v>574</v>
      </c>
    </row>
    <row r="10" spans="1:4" ht="15">
      <c r="A10" s="21"/>
      <c r="B10" s="21" t="s">
        <v>432</v>
      </c>
      <c r="C10" s="23" t="s">
        <v>510</v>
      </c>
      <c r="D10" s="21"/>
    </row>
    <row r="11" spans="1:10" ht="15">
      <c r="A11" s="21"/>
      <c r="B11" s="21" t="s">
        <v>433</v>
      </c>
      <c r="C11" s="23" t="s">
        <v>536</v>
      </c>
      <c r="D11" s="21"/>
      <c r="H11" s="24"/>
      <c r="J11"/>
    </row>
    <row r="12" spans="1:10" ht="15">
      <c r="A12" s="21"/>
      <c r="B12" s="21" t="s">
        <v>434</v>
      </c>
      <c r="C12" s="23" t="s">
        <v>537</v>
      </c>
      <c r="D12" s="21"/>
      <c r="H12" s="24"/>
      <c r="J12"/>
    </row>
    <row r="13" spans="1:10" ht="15">
      <c r="A13" s="21"/>
      <c r="B13" s="21" t="s">
        <v>492</v>
      </c>
      <c r="C13" s="23" t="s">
        <v>535</v>
      </c>
      <c r="D13" s="21"/>
      <c r="F13" t="s">
        <v>546</v>
      </c>
      <c r="H13" s="24"/>
      <c r="J13"/>
    </row>
    <row r="14" spans="1:10" ht="15.75" thickBot="1">
      <c r="A14" s="21"/>
      <c r="B14" s="21" t="s">
        <v>435</v>
      </c>
      <c r="C14" s="23" t="s">
        <v>538</v>
      </c>
      <c r="D14" s="21"/>
      <c r="F14" s="22" t="s">
        <v>575</v>
      </c>
      <c r="G14" s="25" t="s">
        <v>507</v>
      </c>
      <c r="H14" s="24"/>
      <c r="J14"/>
    </row>
    <row r="15" spans="1:10" ht="15">
      <c r="A15" s="21"/>
      <c r="B15" s="21" t="s">
        <v>436</v>
      </c>
      <c r="C15" s="23" t="s">
        <v>524</v>
      </c>
      <c r="D15" s="21"/>
      <c r="F15" s="21" t="s">
        <v>36</v>
      </c>
      <c r="G15" s="23" t="s">
        <v>547</v>
      </c>
      <c r="H15" s="24"/>
      <c r="J15"/>
    </row>
    <row r="16" spans="1:7" ht="15.75" thickBot="1">
      <c r="A16" s="21"/>
      <c r="B16" s="22" t="s">
        <v>478</v>
      </c>
      <c r="C16" s="25" t="s">
        <v>539</v>
      </c>
      <c r="D16" s="21"/>
      <c r="F16" s="21" t="s">
        <v>566</v>
      </c>
      <c r="G16" s="23" t="s">
        <v>548</v>
      </c>
    </row>
    <row r="17" spans="1:7" ht="15">
      <c r="A17" s="21"/>
      <c r="D17" s="21"/>
      <c r="F17" s="21" t="s">
        <v>469</v>
      </c>
      <c r="G17" s="23" t="s">
        <v>549</v>
      </c>
    </row>
    <row r="18" spans="1:7" ht="15">
      <c r="A18" s="21"/>
      <c r="D18" s="21"/>
      <c r="F18" s="21" t="s">
        <v>567</v>
      </c>
      <c r="G18" s="23" t="s">
        <v>550</v>
      </c>
    </row>
    <row r="19" spans="1:7" ht="15">
      <c r="A19" s="21" t="s">
        <v>528</v>
      </c>
      <c r="D19" s="20" t="s">
        <v>540</v>
      </c>
      <c r="F19" s="21" t="s">
        <v>471</v>
      </c>
      <c r="G19" s="23" t="s">
        <v>551</v>
      </c>
    </row>
    <row r="20" spans="1:7" ht="15">
      <c r="A20" s="21"/>
      <c r="D20" s="21" t="s">
        <v>34</v>
      </c>
      <c r="F20" s="21" t="s">
        <v>39</v>
      </c>
      <c r="G20" s="23" t="s">
        <v>537</v>
      </c>
    </row>
    <row r="21" spans="1:7" ht="15">
      <c r="A21" s="21"/>
      <c r="D21" s="21"/>
      <c r="F21" s="21" t="s">
        <v>472</v>
      </c>
      <c r="G21" s="23" t="s">
        <v>552</v>
      </c>
    </row>
    <row r="22" spans="1:7" ht="15">
      <c r="A22" s="21"/>
      <c r="D22" s="21"/>
      <c r="F22" s="21" t="s">
        <v>422</v>
      </c>
      <c r="G22" s="23" t="s">
        <v>535</v>
      </c>
    </row>
    <row r="23" spans="1:7" ht="15">
      <c r="A23" s="21"/>
      <c r="D23" s="21" t="s">
        <v>541</v>
      </c>
      <c r="F23" s="21" t="s">
        <v>568</v>
      </c>
      <c r="G23" s="23" t="s">
        <v>520</v>
      </c>
    </row>
    <row r="24" spans="1:4" ht="15">
      <c r="A24" s="21"/>
      <c r="D24" s="21"/>
    </row>
    <row r="25" spans="1:9" ht="15">
      <c r="A25" s="21"/>
      <c r="D25" s="21"/>
      <c r="F25" s="21" t="s">
        <v>508</v>
      </c>
      <c r="G25" s="21" t="s">
        <v>442</v>
      </c>
      <c r="H25" s="23" t="s">
        <v>509</v>
      </c>
      <c r="I25" s="20" t="s">
        <v>543</v>
      </c>
    </row>
    <row r="26" spans="1:9" ht="15">
      <c r="A26" s="21"/>
      <c r="D26" s="21"/>
      <c r="F26" s="21"/>
      <c r="G26" s="21" t="s">
        <v>433</v>
      </c>
      <c r="H26" s="23" t="s">
        <v>510</v>
      </c>
      <c r="I26" s="21"/>
    </row>
    <row r="27" spans="1:9" ht="15">
      <c r="A27" s="21"/>
      <c r="D27" s="21" t="s">
        <v>542</v>
      </c>
      <c r="F27" s="21"/>
      <c r="G27" s="21" t="s">
        <v>504</v>
      </c>
      <c r="H27" s="23" t="s">
        <v>511</v>
      </c>
      <c r="I27" s="21" t="s">
        <v>543</v>
      </c>
    </row>
    <row r="28" spans="1:9" ht="15">
      <c r="A28" s="21"/>
      <c r="D28" s="21"/>
      <c r="F28" s="21"/>
      <c r="G28" s="21" t="s">
        <v>434</v>
      </c>
      <c r="H28" s="23" t="s">
        <v>512</v>
      </c>
      <c r="I28" s="21"/>
    </row>
    <row r="29" spans="1:9" ht="15.75" thickBot="1">
      <c r="A29" s="21"/>
      <c r="D29" s="21"/>
      <c r="F29" s="22"/>
      <c r="G29" s="22" t="s">
        <v>478</v>
      </c>
      <c r="H29" s="25" t="s">
        <v>513</v>
      </c>
      <c r="I29" s="22"/>
    </row>
    <row r="30" spans="1:4" ht="15">
      <c r="A30" s="21"/>
      <c r="D30" s="21"/>
    </row>
    <row r="31" spans="1:6" ht="15.75" thickBot="1">
      <c r="A31" s="21"/>
      <c r="D31" s="21"/>
      <c r="F31" s="22" t="s">
        <v>597</v>
      </c>
    </row>
    <row r="32" spans="1:7" ht="15.75" thickBot="1">
      <c r="A32" s="22"/>
      <c r="D32" s="22"/>
      <c r="F32" s="21" t="s">
        <v>504</v>
      </c>
      <c r="G32" s="23" t="s">
        <v>514</v>
      </c>
    </row>
    <row r="33" spans="6:7" ht="15">
      <c r="F33" s="21" t="s">
        <v>440</v>
      </c>
      <c r="G33" s="23" t="s">
        <v>515</v>
      </c>
    </row>
    <row r="34" spans="6:7" ht="15">
      <c r="F34" s="21" t="s">
        <v>441</v>
      </c>
      <c r="G34" s="23" t="s">
        <v>516</v>
      </c>
    </row>
    <row r="35" spans="6:7" ht="15">
      <c r="F35" s="21" t="s">
        <v>428</v>
      </c>
      <c r="G35" s="23" t="s">
        <v>517</v>
      </c>
    </row>
    <row r="36" spans="6:7" ht="15">
      <c r="F36" s="21" t="s">
        <v>433</v>
      </c>
      <c r="G36" s="23" t="s">
        <v>518</v>
      </c>
    </row>
    <row r="37" spans="6:7" ht="15">
      <c r="F37" s="21" t="s">
        <v>432</v>
      </c>
      <c r="G37" s="23" t="s">
        <v>510</v>
      </c>
    </row>
    <row r="38" spans="6:7" ht="15">
      <c r="F38" s="21" t="s">
        <v>442</v>
      </c>
      <c r="G38" s="23" t="s">
        <v>519</v>
      </c>
    </row>
    <row r="39" spans="6:7" ht="15">
      <c r="F39" s="21" t="s">
        <v>443</v>
      </c>
      <c r="G39" s="23" t="s">
        <v>520</v>
      </c>
    </row>
    <row r="40" spans="6:7" ht="15">
      <c r="F40" s="21" t="s">
        <v>444</v>
      </c>
      <c r="G40" s="23" t="s">
        <v>512</v>
      </c>
    </row>
    <row r="41" spans="6:7" ht="15">
      <c r="F41" s="21" t="s">
        <v>445</v>
      </c>
      <c r="G41" s="23" t="s">
        <v>521</v>
      </c>
    </row>
    <row r="42" spans="6:7" ht="15">
      <c r="F42" s="21" t="s">
        <v>446</v>
      </c>
      <c r="G42" s="23" t="s">
        <v>522</v>
      </c>
    </row>
    <row r="43" spans="6:7" ht="15">
      <c r="F43" s="21" t="s">
        <v>505</v>
      </c>
      <c r="G43" s="23" t="s">
        <v>523</v>
      </c>
    </row>
    <row r="44" spans="6:7" ht="15">
      <c r="F44" s="21" t="s">
        <v>434</v>
      </c>
      <c r="G44" s="23" t="s">
        <v>524</v>
      </c>
    </row>
    <row r="45" spans="6:7" ht="15">
      <c r="F45" s="21" t="s">
        <v>448</v>
      </c>
      <c r="G45" s="23" t="s">
        <v>526</v>
      </c>
    </row>
    <row r="46" spans="6:7" ht="15">
      <c r="F46" s="21" t="s">
        <v>449</v>
      </c>
      <c r="G46" s="23" t="s">
        <v>527</v>
      </c>
    </row>
    <row r="47" spans="6:7" ht="15.75" thickBot="1">
      <c r="F47" s="22" t="s">
        <v>478</v>
      </c>
      <c r="G47" s="25" t="s">
        <v>525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="80" zoomScaleNormal="80" zoomScalePageLayoutView="0" workbookViewId="0" topLeftCell="A1">
      <selection activeCell="B21" sqref="B21"/>
    </sheetView>
  </sheetViews>
  <sheetFormatPr defaultColWidth="11.421875" defaultRowHeight="15"/>
  <cols>
    <col min="1" max="1" width="33.57421875" style="0" customWidth="1"/>
    <col min="2" max="2" width="27.00390625" style="0" customWidth="1"/>
    <col min="3" max="3" width="15.00390625" style="0" customWidth="1"/>
    <col min="4" max="4" width="16.57421875" style="0" customWidth="1"/>
    <col min="8" max="8" width="26.8515625" style="0" customWidth="1"/>
    <col min="9" max="9" width="24.7109375" style="0" customWidth="1"/>
    <col min="10" max="10" width="17.00390625" style="0" customWidth="1"/>
  </cols>
  <sheetData>
    <row r="1" spans="1:5" ht="15.75">
      <c r="A1" s="27" t="s">
        <v>648</v>
      </c>
      <c r="B1" s="27"/>
      <c r="C1" s="27"/>
      <c r="D1" s="27"/>
      <c r="E1" s="27"/>
    </row>
    <row r="2" ht="15">
      <c r="A2" t="s">
        <v>649</v>
      </c>
    </row>
    <row r="3" spans="1:5" ht="15">
      <c r="A3" s="29" t="s">
        <v>607</v>
      </c>
      <c r="B3" s="29" t="s">
        <v>608</v>
      </c>
      <c r="C3" s="29" t="s">
        <v>609</v>
      </c>
      <c r="D3" s="29" t="s">
        <v>610</v>
      </c>
      <c r="E3" s="29"/>
    </row>
    <row r="4" spans="2:5" ht="15">
      <c r="B4">
        <v>226</v>
      </c>
      <c r="C4">
        <v>173</v>
      </c>
      <c r="D4">
        <v>57</v>
      </c>
      <c r="E4">
        <v>456</v>
      </c>
    </row>
    <row r="5" spans="1:5" ht="15">
      <c r="A5" s="21" t="s">
        <v>611</v>
      </c>
      <c r="B5" s="21" t="s">
        <v>570</v>
      </c>
      <c r="C5" s="21" t="s">
        <v>571</v>
      </c>
      <c r="D5" s="21" t="s">
        <v>572</v>
      </c>
      <c r="E5" s="21" t="s">
        <v>573</v>
      </c>
    </row>
    <row r="6" spans="1:5" ht="15">
      <c r="A6" s="21" t="s">
        <v>612</v>
      </c>
      <c r="B6" s="21" t="s">
        <v>553</v>
      </c>
      <c r="C6" s="21" t="s">
        <v>556</v>
      </c>
      <c r="D6" s="21" t="s">
        <v>559</v>
      </c>
      <c r="E6" s="21" t="s">
        <v>562</v>
      </c>
    </row>
    <row r="7" spans="1:5" ht="15">
      <c r="A7" s="21" t="s">
        <v>613</v>
      </c>
      <c r="B7" s="21" t="s">
        <v>554</v>
      </c>
      <c r="C7" s="21" t="s">
        <v>557</v>
      </c>
      <c r="D7" s="21" t="s">
        <v>560</v>
      </c>
      <c r="E7" s="21" t="s">
        <v>563</v>
      </c>
    </row>
    <row r="8" spans="1:5" ht="15">
      <c r="A8" s="21" t="s">
        <v>614</v>
      </c>
      <c r="B8" s="21" t="s">
        <v>555</v>
      </c>
      <c r="C8" s="21" t="s">
        <v>558</v>
      </c>
      <c r="D8" s="21" t="s">
        <v>561</v>
      </c>
      <c r="E8" s="21" t="s">
        <v>564</v>
      </c>
    </row>
    <row r="9" spans="1:5" ht="15">
      <c r="A9" s="28" t="s">
        <v>615</v>
      </c>
      <c r="B9" s="28"/>
      <c r="C9" s="28"/>
      <c r="D9" s="28"/>
      <c r="E9" s="28"/>
    </row>
    <row r="10" ht="15">
      <c r="A10" t="s">
        <v>616</v>
      </c>
    </row>
    <row r="35" spans="1:4" ht="15.75">
      <c r="A35" s="27" t="s">
        <v>650</v>
      </c>
      <c r="B35" s="27"/>
      <c r="C35" s="27"/>
      <c r="D35" s="27"/>
    </row>
    <row r="36" ht="15">
      <c r="A36" t="s">
        <v>651</v>
      </c>
    </row>
    <row r="37" ht="15">
      <c r="A37" t="s">
        <v>652</v>
      </c>
    </row>
    <row r="38" spans="1:4" ht="15">
      <c r="A38" s="29" t="s">
        <v>620</v>
      </c>
      <c r="B38" s="29" t="s">
        <v>621</v>
      </c>
      <c r="C38" s="29" t="s">
        <v>645</v>
      </c>
      <c r="D38" s="29" t="s">
        <v>622</v>
      </c>
    </row>
    <row r="39" spans="1:4" ht="15">
      <c r="A39" t="s">
        <v>623</v>
      </c>
      <c r="B39" t="s">
        <v>618</v>
      </c>
      <c r="C39" t="s">
        <v>509</v>
      </c>
      <c r="D39" t="s">
        <v>543</v>
      </c>
    </row>
    <row r="40" spans="2:3" ht="15">
      <c r="B40" t="s">
        <v>629</v>
      </c>
      <c r="C40" t="s">
        <v>510</v>
      </c>
    </row>
    <row r="41" spans="2:4" ht="15">
      <c r="B41" t="s">
        <v>619</v>
      </c>
      <c r="C41" t="s">
        <v>511</v>
      </c>
      <c r="D41" t="s">
        <v>543</v>
      </c>
    </row>
    <row r="42" spans="2:3" ht="15">
      <c r="B42" t="s">
        <v>627</v>
      </c>
      <c r="C42" t="s">
        <v>512</v>
      </c>
    </row>
    <row r="43" spans="2:3" ht="15">
      <c r="B43" t="s">
        <v>586</v>
      </c>
      <c r="C43" t="s">
        <v>513</v>
      </c>
    </row>
    <row r="44" spans="1:4" ht="15">
      <c r="A44" s="30" t="s">
        <v>624</v>
      </c>
      <c r="B44" s="30" t="s">
        <v>576</v>
      </c>
      <c r="C44" s="30" t="s">
        <v>548</v>
      </c>
      <c r="D44" s="30" t="s">
        <v>617</v>
      </c>
    </row>
    <row r="45" spans="2:3" ht="15">
      <c r="B45" t="s">
        <v>625</v>
      </c>
      <c r="C45" t="s">
        <v>515</v>
      </c>
    </row>
    <row r="46" spans="2:3" ht="15">
      <c r="B46" t="s">
        <v>626</v>
      </c>
      <c r="C46" t="s">
        <v>516</v>
      </c>
    </row>
    <row r="47" spans="2:3" ht="15">
      <c r="B47" t="s">
        <v>628</v>
      </c>
      <c r="C47" t="s">
        <v>517</v>
      </c>
    </row>
    <row r="48" spans="2:3" ht="15">
      <c r="B48" t="s">
        <v>12</v>
      </c>
      <c r="C48" t="s">
        <v>518</v>
      </c>
    </row>
    <row r="49" spans="2:3" ht="15">
      <c r="B49" t="s">
        <v>641</v>
      </c>
      <c r="C49" t="s">
        <v>510</v>
      </c>
    </row>
    <row r="50" spans="2:3" ht="15">
      <c r="B50" t="s">
        <v>580</v>
      </c>
      <c r="C50" t="s">
        <v>519</v>
      </c>
    </row>
    <row r="51" spans="2:3" ht="15">
      <c r="B51" t="s">
        <v>630</v>
      </c>
      <c r="C51" t="s">
        <v>520</v>
      </c>
    </row>
    <row r="52" spans="2:3" ht="15">
      <c r="B52" t="s">
        <v>631</v>
      </c>
      <c r="C52" t="s">
        <v>512</v>
      </c>
    </row>
    <row r="53" spans="2:3" ht="15">
      <c r="B53" t="s">
        <v>632</v>
      </c>
      <c r="C53" t="s">
        <v>521</v>
      </c>
    </row>
    <row r="54" spans="2:3" ht="15">
      <c r="B54" t="s">
        <v>633</v>
      </c>
      <c r="C54" t="s">
        <v>522</v>
      </c>
    </row>
    <row r="55" spans="2:3" ht="15">
      <c r="B55" t="s">
        <v>634</v>
      </c>
      <c r="C55" t="s">
        <v>523</v>
      </c>
    </row>
    <row r="56" spans="2:3" ht="15">
      <c r="B56" t="s">
        <v>593</v>
      </c>
      <c r="C56" t="s">
        <v>524</v>
      </c>
    </row>
    <row r="57" spans="2:3" ht="15">
      <c r="B57" t="s">
        <v>589</v>
      </c>
      <c r="C57" t="s">
        <v>526</v>
      </c>
    </row>
    <row r="58" spans="2:3" ht="15">
      <c r="B58" t="s">
        <v>635</v>
      </c>
      <c r="C58" t="s">
        <v>527</v>
      </c>
    </row>
    <row r="59" spans="2:3" ht="15">
      <c r="B59" t="s">
        <v>464</v>
      </c>
      <c r="C59" t="s">
        <v>525</v>
      </c>
    </row>
    <row r="60" spans="1:4" ht="15">
      <c r="A60" s="30" t="s">
        <v>644</v>
      </c>
      <c r="B60" s="30" t="s">
        <v>636</v>
      </c>
      <c r="C60" s="30" t="s">
        <v>529</v>
      </c>
      <c r="D60" s="30" t="s">
        <v>540</v>
      </c>
    </row>
    <row r="61" spans="2:4" ht="15">
      <c r="B61" t="s">
        <v>637</v>
      </c>
      <c r="C61" t="s">
        <v>530</v>
      </c>
      <c r="D61" t="s">
        <v>34</v>
      </c>
    </row>
    <row r="62" spans="2:3" ht="15">
      <c r="B62" t="s">
        <v>638</v>
      </c>
      <c r="C62" t="s">
        <v>531</v>
      </c>
    </row>
    <row r="63" spans="2:3" ht="15">
      <c r="B63" t="s">
        <v>579</v>
      </c>
      <c r="C63" t="s">
        <v>532</v>
      </c>
    </row>
    <row r="64" spans="2:4" ht="15">
      <c r="B64" t="s">
        <v>639</v>
      </c>
      <c r="C64" t="s">
        <v>533</v>
      </c>
      <c r="D64" t="s">
        <v>541</v>
      </c>
    </row>
    <row r="65" spans="2:3" ht="15">
      <c r="B65" t="s">
        <v>640</v>
      </c>
      <c r="C65" t="s">
        <v>534</v>
      </c>
    </row>
    <row r="66" spans="2:3" ht="15">
      <c r="B66" t="s">
        <v>580</v>
      </c>
      <c r="C66" t="s">
        <v>535</v>
      </c>
    </row>
    <row r="67" spans="2:3" ht="15">
      <c r="B67" t="s">
        <v>642</v>
      </c>
      <c r="C67" t="s">
        <v>510</v>
      </c>
    </row>
    <row r="68" spans="2:4" ht="15">
      <c r="B68" t="s">
        <v>12</v>
      </c>
      <c r="C68" t="s">
        <v>536</v>
      </c>
      <c r="D68" t="s">
        <v>542</v>
      </c>
    </row>
    <row r="69" spans="2:3" ht="15">
      <c r="B69" t="s">
        <v>593</v>
      </c>
      <c r="C69" t="s">
        <v>537</v>
      </c>
    </row>
    <row r="70" spans="2:3" ht="15">
      <c r="B70" t="s">
        <v>583</v>
      </c>
      <c r="C70" t="s">
        <v>535</v>
      </c>
    </row>
    <row r="71" spans="2:3" ht="15">
      <c r="B71" t="s">
        <v>596</v>
      </c>
      <c r="C71" t="s">
        <v>538</v>
      </c>
    </row>
    <row r="72" spans="2:3" ht="15">
      <c r="B72" t="s">
        <v>643</v>
      </c>
      <c r="C72" t="s">
        <v>524</v>
      </c>
    </row>
    <row r="73" spans="2:3" ht="15">
      <c r="B73" t="s">
        <v>464</v>
      </c>
      <c r="C73" t="s">
        <v>539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guerra diaz</dc:creator>
  <cp:keywords/>
  <dc:description/>
  <cp:lastModifiedBy>user</cp:lastModifiedBy>
  <cp:lastPrinted>2016-09-29T14:47:03Z</cp:lastPrinted>
  <dcterms:created xsi:type="dcterms:W3CDTF">2013-08-19T18:11:41Z</dcterms:created>
  <dcterms:modified xsi:type="dcterms:W3CDTF">2016-09-29T14:50:47Z</dcterms:modified>
  <cp:category/>
  <cp:version/>
  <cp:contentType/>
  <cp:contentStatus/>
</cp:coreProperties>
</file>